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SieverJa\AppData\Local\Temp\OneNote\16.0\Exported\{436FFE82-BD9D-4CF1-82DE-7D8E6F23575A}\NT\0\"/>
    </mc:Choice>
  </mc:AlternateContent>
  <xr:revisionPtr revIDLastSave="0" documentId="13_ncr:1_{74BD820F-E2B7-4EC2-9AAB-D55311776304}" xr6:coauthVersionLast="47" xr6:coauthVersionMax="47" xr10:uidLastSave="{00000000-0000-0000-0000-000000000000}"/>
  <bookViews>
    <workbookView xWindow="-28920" yWindow="-120" windowWidth="29040" windowHeight="15720" tabRatio="812" xr2:uid="{00000000-000D-0000-FFFF-FFFF00000000}"/>
  </bookViews>
  <sheets>
    <sheet name="Verwendungsnachweis" sheetId="2" r:id="rId1"/>
    <sheet name="Berechn.Bogen Teilnahmetage" sheetId="4" r:id="rId2"/>
    <sheet name="Stellenplan" sheetId="15" r:id="rId3"/>
    <sheet name="Zur Info hier Finanzierungsplan" sheetId="14" r:id="rId4"/>
  </sheets>
  <definedNames>
    <definedName name="_xlnm.Print_Area" localSheetId="2">Stellenplan!$A$1:$M$35</definedName>
    <definedName name="OLE_LINK1" localSheetId="0">Verwendungsnachweis!#REF!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2" l="1"/>
  <c r="E97" i="2"/>
  <c r="E96" i="2"/>
  <c r="E95" i="2"/>
  <c r="F95" i="2"/>
  <c r="F96" i="2"/>
  <c r="F97" i="2"/>
  <c r="D96" i="2"/>
  <c r="D95" i="2"/>
  <c r="D83" i="2"/>
  <c r="D87" i="2"/>
  <c r="D91" i="2"/>
  <c r="G83" i="2"/>
  <c r="A4" i="14"/>
  <c r="M33" i="15"/>
  <c r="M26" i="15"/>
  <c r="J24" i="15"/>
  <c r="L34" i="15" s="1"/>
  <c r="F103" i="2" s="1"/>
  <c r="H23" i="15"/>
  <c r="H22" i="15"/>
  <c r="H21" i="15"/>
  <c r="H20" i="15"/>
  <c r="H19" i="15"/>
  <c r="H18" i="15"/>
  <c r="H17" i="15"/>
  <c r="H16" i="15"/>
  <c r="H15" i="15"/>
  <c r="H14" i="15"/>
  <c r="H13" i="15"/>
  <c r="H12" i="15"/>
  <c r="H11" i="15"/>
  <c r="H10" i="15"/>
  <c r="H9" i="15"/>
  <c r="H8" i="15"/>
  <c r="H7" i="15"/>
  <c r="H6" i="15"/>
  <c r="H5" i="15"/>
  <c r="H4" i="15"/>
  <c r="H3" i="15"/>
  <c r="B26" i="14" l="1"/>
  <c r="B19" i="14"/>
  <c r="B18" i="14"/>
  <c r="B20" i="14" l="1"/>
  <c r="X78" i="4" l="1"/>
  <c r="G93" i="2" s="1"/>
  <c r="U78" i="4"/>
  <c r="W77" i="4"/>
  <c r="W76" i="4"/>
  <c r="W75" i="4"/>
  <c r="W74" i="4"/>
  <c r="W73" i="4"/>
  <c r="W72" i="4"/>
  <c r="W71" i="4"/>
  <c r="W70" i="4"/>
  <c r="W69" i="4"/>
  <c r="W68" i="4"/>
  <c r="W67" i="4"/>
  <c r="W66" i="4"/>
  <c r="W65" i="4"/>
  <c r="W64" i="4"/>
  <c r="W63" i="4"/>
  <c r="W62" i="4"/>
  <c r="W61" i="4"/>
  <c r="W60" i="4"/>
  <c r="W59" i="4"/>
  <c r="W58" i="4"/>
  <c r="W78" i="4" s="1"/>
  <c r="P78" i="4"/>
  <c r="G92" i="2" s="1"/>
  <c r="M78" i="4"/>
  <c r="O77" i="4"/>
  <c r="O76" i="4"/>
  <c r="O75" i="4"/>
  <c r="O74" i="4"/>
  <c r="O73" i="4"/>
  <c r="O72" i="4"/>
  <c r="O71" i="4"/>
  <c r="O70" i="4"/>
  <c r="O69" i="4"/>
  <c r="O68" i="4"/>
  <c r="O67" i="4"/>
  <c r="O66" i="4"/>
  <c r="O65" i="4"/>
  <c r="O64" i="4"/>
  <c r="O63" i="4"/>
  <c r="O62" i="4"/>
  <c r="O61" i="4"/>
  <c r="O60" i="4"/>
  <c r="O59" i="4"/>
  <c r="O58" i="4"/>
  <c r="O78" i="4" s="1"/>
  <c r="H78" i="4"/>
  <c r="G91" i="2" s="1"/>
  <c r="E78" i="4"/>
  <c r="G77" i="4"/>
  <c r="G76" i="4"/>
  <c r="G75" i="4"/>
  <c r="G74" i="4"/>
  <c r="G73" i="4"/>
  <c r="G72" i="4"/>
  <c r="G71" i="4"/>
  <c r="G70" i="4"/>
  <c r="G69" i="4"/>
  <c r="G68" i="4"/>
  <c r="G67" i="4"/>
  <c r="G66" i="4"/>
  <c r="G65" i="4"/>
  <c r="G64" i="4"/>
  <c r="G63" i="4"/>
  <c r="G62" i="4"/>
  <c r="G61" i="4"/>
  <c r="G60" i="4"/>
  <c r="G59" i="4"/>
  <c r="G58" i="4"/>
  <c r="G78" i="4" s="1"/>
  <c r="X53" i="4"/>
  <c r="G89" i="2" s="1"/>
  <c r="U53" i="4"/>
  <c r="W52" i="4"/>
  <c r="W51" i="4"/>
  <c r="W50" i="4"/>
  <c r="W49" i="4"/>
  <c r="W48" i="4"/>
  <c r="W47" i="4"/>
  <c r="W46" i="4"/>
  <c r="W45" i="4"/>
  <c r="W44" i="4"/>
  <c r="W43" i="4"/>
  <c r="W42" i="4"/>
  <c r="W41" i="4"/>
  <c r="W40" i="4"/>
  <c r="W39" i="4"/>
  <c r="W38" i="4"/>
  <c r="W37" i="4"/>
  <c r="W36" i="4"/>
  <c r="W35" i="4"/>
  <c r="W34" i="4"/>
  <c r="W33" i="4"/>
  <c r="W53" i="4" s="1"/>
  <c r="P53" i="4"/>
  <c r="G88" i="2" s="1"/>
  <c r="M53" i="4"/>
  <c r="O52" i="4"/>
  <c r="O51" i="4"/>
  <c r="O50" i="4"/>
  <c r="O49" i="4"/>
  <c r="O48" i="4"/>
  <c r="O47" i="4"/>
  <c r="O46" i="4"/>
  <c r="O45" i="4"/>
  <c r="O44" i="4"/>
  <c r="O43" i="4"/>
  <c r="O42" i="4"/>
  <c r="O41" i="4"/>
  <c r="O40" i="4"/>
  <c r="O39" i="4"/>
  <c r="O38" i="4"/>
  <c r="O37" i="4"/>
  <c r="O36" i="4"/>
  <c r="O35" i="4"/>
  <c r="O34" i="4"/>
  <c r="O33" i="4"/>
  <c r="O53" i="4" s="1"/>
  <c r="H53" i="4"/>
  <c r="G87" i="2" s="1"/>
  <c r="E53" i="4"/>
  <c r="G52" i="4"/>
  <c r="G51" i="4"/>
  <c r="G50" i="4"/>
  <c r="G49" i="4"/>
  <c r="G48" i="4"/>
  <c r="G47" i="4"/>
  <c r="G46" i="4"/>
  <c r="G45" i="4"/>
  <c r="G44" i="4"/>
  <c r="G43" i="4"/>
  <c r="G42" i="4"/>
  <c r="G41" i="4"/>
  <c r="G40" i="4"/>
  <c r="G39" i="4"/>
  <c r="G38" i="4"/>
  <c r="G37" i="4"/>
  <c r="G36" i="4"/>
  <c r="G35" i="4"/>
  <c r="G34" i="4"/>
  <c r="G33" i="4"/>
  <c r="G53" i="4" s="1"/>
  <c r="G21" i="4"/>
  <c r="X28" i="4"/>
  <c r="G85" i="2" s="1"/>
  <c r="P28" i="4"/>
  <c r="G84" i="2" s="1"/>
  <c r="H28" i="4"/>
  <c r="B13" i="14" l="1"/>
  <c r="B14" i="14"/>
  <c r="B12" i="14"/>
  <c r="D89" i="2"/>
  <c r="D88" i="2"/>
  <c r="G96" i="2"/>
  <c r="G97" i="2"/>
  <c r="G95" i="2"/>
  <c r="C131" i="2"/>
  <c r="C117" i="2"/>
  <c r="C124" i="2"/>
  <c r="E72" i="2" l="1"/>
  <c r="B9" i="14" s="1"/>
  <c r="E60" i="2"/>
  <c r="B8" i="14" s="1"/>
  <c r="E48" i="2"/>
  <c r="E73" i="2" l="1"/>
  <c r="B10" i="14" s="1"/>
  <c r="B7" i="14"/>
  <c r="D142" i="2"/>
  <c r="F104" i="2" l="1"/>
  <c r="D144" i="2" s="1"/>
  <c r="W17" i="4" l="1"/>
  <c r="W18" i="4"/>
  <c r="W19" i="4"/>
  <c r="W20" i="4"/>
  <c r="W21" i="4"/>
  <c r="O17" i="4"/>
  <c r="O18" i="4"/>
  <c r="O19" i="4"/>
  <c r="O20" i="4"/>
  <c r="O21" i="4"/>
  <c r="G17" i="4"/>
  <c r="G18" i="4"/>
  <c r="G19" i="4"/>
  <c r="G20" i="4"/>
  <c r="E93" i="2" l="1"/>
  <c r="E92" i="2"/>
  <c r="E91" i="2"/>
  <c r="E89" i="2"/>
  <c r="E88" i="2"/>
  <c r="E87" i="2"/>
  <c r="D93" i="2"/>
  <c r="D92" i="2"/>
  <c r="D85" i="2"/>
  <c r="D84" i="2"/>
  <c r="U28" i="4"/>
  <c r="E85" i="2" s="1"/>
  <c r="M28" i="4"/>
  <c r="E84" i="2" s="1"/>
  <c r="E28" i="4"/>
  <c r="E83" i="2" s="1"/>
  <c r="W27" i="4"/>
  <c r="W26" i="4"/>
  <c r="W25" i="4"/>
  <c r="W24" i="4"/>
  <c r="W23" i="4"/>
  <c r="W22" i="4"/>
  <c r="W16" i="4"/>
  <c r="W15" i="4"/>
  <c r="W14" i="4"/>
  <c r="W13" i="4"/>
  <c r="W12" i="4"/>
  <c r="W11" i="4"/>
  <c r="W10" i="4"/>
  <c r="W9" i="4"/>
  <c r="W8" i="4"/>
  <c r="O27" i="4"/>
  <c r="O26" i="4"/>
  <c r="O25" i="4"/>
  <c r="O24" i="4"/>
  <c r="O23" i="4"/>
  <c r="O22" i="4"/>
  <c r="O16" i="4"/>
  <c r="O15" i="4"/>
  <c r="O14" i="4"/>
  <c r="O13" i="4"/>
  <c r="O12" i="4"/>
  <c r="O11" i="4"/>
  <c r="O10" i="4"/>
  <c r="O9" i="4"/>
  <c r="O8" i="4"/>
  <c r="G9" i="4"/>
  <c r="G10" i="4"/>
  <c r="G11" i="4"/>
  <c r="G12" i="4"/>
  <c r="G13" i="4"/>
  <c r="G14" i="4"/>
  <c r="G15" i="4"/>
  <c r="G16" i="4"/>
  <c r="G22" i="4"/>
  <c r="G23" i="4"/>
  <c r="G24" i="4"/>
  <c r="G25" i="4"/>
  <c r="G26" i="4"/>
  <c r="G27" i="4"/>
  <c r="G8" i="4"/>
  <c r="F92" i="2" l="1"/>
  <c r="F93" i="2"/>
  <c r="F89" i="2"/>
  <c r="G98" i="2"/>
  <c r="F91" i="2"/>
  <c r="F88" i="2"/>
  <c r="F87" i="2"/>
  <c r="W28" i="4"/>
  <c r="F85" i="2" s="1"/>
  <c r="O28" i="4"/>
  <c r="F84" i="2" s="1"/>
  <c r="G28" i="4"/>
  <c r="F83" i="2" s="1"/>
  <c r="D143" i="2" l="1"/>
  <c r="D145" i="2" s="1"/>
  <c r="F146" i="2" s="1"/>
  <c r="B15" i="14"/>
  <c r="D147" i="2"/>
  <c r="E98" i="2"/>
  <c r="D98" i="2"/>
  <c r="B16" i="14" l="1"/>
  <c r="F98" i="2"/>
  <c r="C132" i="2"/>
  <c r="D149" i="2" l="1"/>
  <c r="B22" i="14"/>
  <c r="B24" i="14" s="1"/>
  <c r="D151" i="2"/>
  <c r="D153" i="2" s="1"/>
  <c r="B27" i="14" s="1"/>
  <c r="B28" i="14" s="1"/>
  <c r="F150" i="2"/>
  <c r="B29" i="14" l="1"/>
  <c r="D156" i="2"/>
  <c r="D157" i="2" s="1"/>
</calcChain>
</file>

<file path=xl/sharedStrings.xml><?xml version="1.0" encoding="utf-8"?>
<sst xmlns="http://schemas.openxmlformats.org/spreadsheetml/2006/main" count="610" uniqueCount="177">
  <si>
    <t>=</t>
  </si>
  <si>
    <t>A.</t>
  </si>
  <si>
    <t>Ausgabeart</t>
  </si>
  <si>
    <t xml:space="preserve">Beschaffung von Materialien, Geräten und </t>
  </si>
  <si>
    <t>ggf. Erläuterungen:</t>
  </si>
  <si>
    <t>Projektkosten der allgemeinen Jugendarbeit</t>
  </si>
  <si>
    <t>Versicherungen</t>
  </si>
  <si>
    <t>Ausgabe in €</t>
  </si>
  <si>
    <t>B.</t>
  </si>
  <si>
    <t>A u s g a b e a r t</t>
  </si>
  <si>
    <t>zwei bis unter sechs Stunden</t>
  </si>
  <si>
    <t>mind. sechs Std. ohne Übernachtung</t>
  </si>
  <si>
    <t xml:space="preserve">mit Übernachtung </t>
  </si>
  <si>
    <t>mit Übernachtung</t>
  </si>
  <si>
    <t>ggf. zusätzliche Erläuterungen:</t>
  </si>
  <si>
    <t>Außerschulischen Jugendbildung</t>
  </si>
  <si>
    <r>
      <t>mit Übernachtung</t>
    </r>
    <r>
      <rPr>
        <b/>
        <sz val="8"/>
        <color theme="1"/>
        <rFont val="Arial"/>
        <family val="2"/>
      </rPr>
      <t xml:space="preserve"> </t>
    </r>
  </si>
  <si>
    <t>Summen zu den unterschiedlichen Seminar- / Veranstaltungsdauern</t>
  </si>
  <si>
    <t>Seminare und Veranstaltungen zur</t>
  </si>
  <si>
    <t>Lfd. Nr.</t>
  </si>
  <si>
    <t>Dauer in Tagen</t>
  </si>
  <si>
    <t>x</t>
  </si>
  <si>
    <t>Summe</t>
  </si>
  <si>
    <t>1)</t>
  </si>
  <si>
    <t>2)</t>
  </si>
  <si>
    <t>(b)  mind. sechs Std. ohne Übernachtung</t>
  </si>
  <si>
    <t>3)</t>
  </si>
  <si>
    <t>(c)  mind. sechs Std. mit Übernachtung</t>
  </si>
  <si>
    <t>Seminar- / Veranstaltungs-dauer</t>
  </si>
  <si>
    <t>C.</t>
  </si>
  <si>
    <t>(a)  zwei bis unter sechs Stunden</t>
  </si>
  <si>
    <t>Anmerkungen:</t>
  </si>
  <si>
    <t>Name, Anschrift, Telefon, E-Mail</t>
  </si>
  <si>
    <t>Datum</t>
  </si>
  <si>
    <t>Ja</t>
  </si>
  <si>
    <t>Nein</t>
  </si>
  <si>
    <t xml:space="preserve">Wir bestätigen, dass die Ausgaben notwendig waren, dass wirtschaftlich und sparsam verfahren worden ist und die Angaben mit den Belegen übereinstimmen.
Wir versichern die Richtigkeit und Vollständigkeit der vorstehenden Angaben. Wir versichern zugleich, dass uns der Landesförderplan (LFP), die Allgemeinen Nebenbestimmungen zur Projektförderung (ANBest-P) sowie die Nebenbestimmungen zur Sicherstellung des Schutzes personenbezogener Daten bekannt sind und von uns eingehalten wurden.
</t>
  </si>
  <si>
    <t xml:space="preserve">Falls Ja, bitte Art und Höhe der Zuwendung, sowie den Zuwendungsgeber nennen.  </t>
  </si>
  <si>
    <t>Saldo</t>
  </si>
  <si>
    <t xml:space="preserve">                Zuwendungsgeber:</t>
  </si>
  <si>
    <t xml:space="preserve">                Art der Zuwendung:</t>
  </si>
  <si>
    <t xml:space="preserve">                Zuwendungshöhe:</t>
  </si>
  <si>
    <r>
      <t xml:space="preserve">Ergebnis der Ausgaben Teil B </t>
    </r>
    <r>
      <rPr>
        <sz val="10"/>
        <color theme="1"/>
        <rFont val="Arial"/>
        <family val="2"/>
      </rPr>
      <t>Übertrag auf Seite 4</t>
    </r>
  </si>
  <si>
    <t>Arbeitskreise, Fortbildung der Bildungsreferenten)</t>
  </si>
  <si>
    <t>Ausbildung von Jugendleiter:innen und anderen Mitarbeitenden</t>
  </si>
  <si>
    <t>Fortbildung von Jugendleiter:innen und anderen Mitarbeitenden</t>
  </si>
  <si>
    <t>2)   Einnahmen sind z.B. (Teilnahme-) beiträge, Spenden, sonstige Einnahmen</t>
  </si>
  <si>
    <t>Berechnungsbogen zur Ermittlung der Teilnahmetage</t>
  </si>
  <si>
    <t>Teilnahme-tage</t>
  </si>
  <si>
    <t>Summe der Teilnahme-tage</t>
  </si>
  <si>
    <t>Teilnehmende</t>
  </si>
  <si>
    <t>1)   Eigenmittel sind Geldleistungen der antragstellenden Person aus dem Vermögen des Vereins.</t>
  </si>
  <si>
    <t>Organisations- u. Verwaltungskosten sowie anteilige</t>
  </si>
  <si>
    <t xml:space="preserve">Ausgaben f. Leistungen von Dachverbänden, </t>
  </si>
  <si>
    <t>Zwischensumme</t>
  </si>
  <si>
    <t>Honorar- und Personalkosten</t>
  </si>
  <si>
    <t>Summe tatsächlich angefallene Honorar- und Personalkosten</t>
  </si>
  <si>
    <t xml:space="preserve"> Angaben "IST" - Verwendungsnachweis</t>
  </si>
  <si>
    <t>Bitte nur die rot umrandeten Felder ausfüllen!</t>
  </si>
  <si>
    <t>(z.B.Öffentlichkeitsarbeit, Gremienarbeit, Vorstandssitzung,</t>
  </si>
  <si>
    <t>Erläuterung zum Saldo (z.B. Wir haben zu viel Zuwendung erhalten und möchten den Betrag von … € zurückzahlen.)</t>
  </si>
  <si>
    <t>*) Die Summe der Teilnahmetage ergibt sich aus der Addition der Teilnahmetage der einzelnen Seminare und Veranstaltungen. Zur Berechnung der Teilnahmetage füllen Sie das Tabellenblatt Berechnungsbogen Teilnahmetage aus.</t>
  </si>
  <si>
    <t>Anmerkung Behörde</t>
  </si>
  <si>
    <t>Gesamtsumme Ausgaben zu A., B. und C.</t>
  </si>
  <si>
    <t>ZUW-20</t>
  </si>
  <si>
    <t>Bezeichnung/ Titel</t>
  </si>
  <si>
    <t>Ausgaben Teil A (Förderung der Allgemeinen Jugendarbeit)</t>
  </si>
  <si>
    <t xml:space="preserve">  Beschaffungen</t>
  </si>
  <si>
    <t xml:space="preserve">  Projektkosten</t>
  </si>
  <si>
    <t xml:space="preserve">  Orga- u. Verwaltungskosten</t>
  </si>
  <si>
    <t>Summe Ausgaben Teil A</t>
  </si>
  <si>
    <t>Ausgaben Teil B (Seminare und Veranstaltungen)</t>
  </si>
  <si>
    <t xml:space="preserve">  Jugendleiter - Ausbildung</t>
  </si>
  <si>
    <t xml:space="preserve">  Jugendleiter - Fortbildung</t>
  </si>
  <si>
    <t xml:space="preserve">  außerschuli. Jugendbildung</t>
  </si>
  <si>
    <t>Summe Ausgaben Teil B</t>
  </si>
  <si>
    <t>Summe Sachausgaben Teil A+Teil B</t>
  </si>
  <si>
    <t>Ausgaben Teil C (Honorar- und Personalkosten)</t>
  </si>
  <si>
    <t xml:space="preserve">  Honorare</t>
  </si>
  <si>
    <t xml:space="preserve">  Personalkosten</t>
  </si>
  <si>
    <t>Summe Ausgaben Teil C</t>
  </si>
  <si>
    <t>Eigenmittel / Einnahmen</t>
  </si>
  <si>
    <t>Finanzierung gesamt</t>
  </si>
  <si>
    <t xml:space="preserve">Zuwendung GESAMT </t>
  </si>
  <si>
    <t>Stellen-ID</t>
  </si>
  <si>
    <t>Bezeichnung</t>
  </si>
  <si>
    <t>Zeitraum vom</t>
  </si>
  <si>
    <t>Zeitraum   bis</t>
  </si>
  <si>
    <t>Entgeltgruppe und Tarifvertrag, z.B. E11 TV-L</t>
  </si>
  <si>
    <t>Erfahrungsstufe</t>
  </si>
  <si>
    <t>wöchentl. Arbeitszeit im Projekt in h</t>
  </si>
  <si>
    <t>Stellenanteil (Arbeitzeit Proj/wö.AZ TV-L)</t>
  </si>
  <si>
    <t>Anmerkungen (z.B. Stufenaufstieg von 1 nach 2 zum 01.03.25)</t>
  </si>
  <si>
    <t>Summe Personalausgaben Projektpersonal</t>
  </si>
  <si>
    <t>wöchentl. AZ</t>
  </si>
  <si>
    <t>(Arbeitszeit) im TV-L:</t>
  </si>
  <si>
    <t>h</t>
  </si>
  <si>
    <t>Erläuterung bei vom TV-L abweichendem Tarifvertrag:</t>
  </si>
  <si>
    <t xml:space="preserve">Berufsgenossenschaft </t>
  </si>
  <si>
    <t>Berufsgenossenschaft</t>
  </si>
  <si>
    <t>sonstige Personalausgaben:</t>
  </si>
  <si>
    <t>Umlage U1</t>
  </si>
  <si>
    <t>Umlage U2</t>
  </si>
  <si>
    <t>Umlage U3</t>
  </si>
  <si>
    <t>weiteres</t>
  </si>
  <si>
    <t xml:space="preserve">Summe sonstige Personalausgaben </t>
  </si>
  <si>
    <t>Erläuterung des Betrages "weiteres" zwingend angeben:</t>
  </si>
  <si>
    <t>Summe aller Personalausgaben</t>
  </si>
  <si>
    <t>Zuwendungszeitraum:</t>
  </si>
  <si>
    <t>oder Jahr:</t>
  </si>
  <si>
    <r>
      <t xml:space="preserve">des </t>
    </r>
    <r>
      <rPr>
        <b/>
        <sz val="10"/>
        <color theme="1"/>
        <rFont val="Arial"/>
        <family val="2"/>
      </rPr>
      <t>Verbandes</t>
    </r>
    <r>
      <rPr>
        <sz val="10"/>
        <color theme="1"/>
        <rFont val="Arial"/>
        <family val="2"/>
      </rPr>
      <t xml:space="preserve"> (ggf. Stempel)</t>
    </r>
  </si>
  <si>
    <t>Bitte nur die rot umrandeten Felder ausfüllen !</t>
  </si>
  <si>
    <t xml:space="preserve">Hiermit wird der Verwendungsnachweis über nachstehend aufgeführte Ausgaben der Jugendarbeit unseres Verbandes gemäß Positionen 2.3.1.1, 2.3.1.2, Landesförderplan vorgelegt. Der Jahresbericht zur Jugendverbandsarbeit (Sachbericht) ist Bestandteil des Verwendungsnachweises.
Hiermit erklären wir verbindlich, dass über die im Verwendungsnachweis angeführten entstandenen Ausgaben und über die Eigenmittel und Einnahmen Belege mit den angeführten Rechnungsbeträgen vorliegen, mit den angeführten Belegnummern versehen sind und der Behörde auf Abforderung vorgelegt werden. Uns ist bekannt, dass ein Beleg erst dann als anrechnungsfähig gilt, wenn er einen Nachweis über die geleistete Zahlung beinhaltet.
Wir erklären ferner, dass - sofern Honorarausgaben beantragt wurden - die gültigen Honorarsätze beachtet wurden und die Mitarbeitenden nicht bessergestellt wurden als vergleichbare Beschäftigte im öffentlichen Dienst. Uns ist bekannt, dass die aktuellen Honorarsätze jederzeit beim Amt für Familie abgefordert werden können. 
Außerdem erklären wir, dass unsere pädagogische Fachkraft nicht bessergestellt wurde als vergleichbare Beschäftigte im öffentlichen Dienst und die bewilligten Personalmittel nicht zur Deckung anderer Ausgaben eingesetzt wurden.
Wir versichern, dass wir – sofern wir Personal beschäftigen - die gesetzlichen Mindestlohnregelungen eingehalten und die Einhaltung von Schutzbestimmungen nach § 72 a SGB VIII – auch bei von uns beschäftigten Honorarkräften und ehrenamtlich Tätigen - sichergestellt haben. Gleichzeitig erklären wir, dass die einschlägigen gesetzlichen Regelungen nach dem Bundeszentralregistergesetz eingehalten wurden.
</t>
  </si>
  <si>
    <t>Grundförderung und Bereitstellung von Räumen
Pos. 2.3.1.1, 2.3.1.2 und 2.3.1.5 Landesförderplan (LFP Teil II) 2023-2027</t>
  </si>
  <si>
    <t>Rechtsverbindliche Unterschrift der zeichnungsbefugten Person</t>
  </si>
  <si>
    <r>
      <t>Förderung der allgemeinen Jugendarbeit</t>
    </r>
    <r>
      <rPr>
        <sz val="12"/>
        <color theme="1"/>
        <rFont val="Arial"/>
        <family val="2"/>
      </rPr>
      <t xml:space="preserve">  (Pos. 2.3.1.1 LFP)</t>
    </r>
  </si>
  <si>
    <t>Instrumenten (inkl. Wartung, Instandsetzung, Bücher, etc.)</t>
  </si>
  <si>
    <t>Für diesen Zuwendungszweck wurde von anderen öffentlichen Stellen eine Zuwendung bewilligt:</t>
  </si>
  <si>
    <t>Ergebnis der Ausgaben Teil A
Übertrag auf Seite 4</t>
  </si>
  <si>
    <r>
      <t xml:space="preserve">Förderung von Seminaren und Veranstaltungen </t>
    </r>
    <r>
      <rPr>
        <sz val="12"/>
        <color theme="1"/>
        <rFont val="Arial"/>
        <family val="2"/>
      </rPr>
      <t>(Pos. 2.3.1.2 LFP)</t>
    </r>
  </si>
  <si>
    <t>Anzahl Seminare / Veranstal-tungen</t>
  </si>
  <si>
    <t>Anzahl Teilnehmer-Innen</t>
  </si>
  <si>
    <t>tatsächliche Ausgaben in €</t>
  </si>
  <si>
    <t xml:space="preserve">Die Personalkosten sind in die "Tabelle Stellenplan" einzutragen. Die Personalkosten werden von dort automatisch übernommen. </t>
  </si>
  <si>
    <r>
      <rPr>
        <u/>
        <sz val="10"/>
        <color theme="1"/>
        <rFont val="Arial"/>
        <family val="2"/>
      </rPr>
      <t>tatsächlich angefallene Honorarkosten</t>
    </r>
    <r>
      <rPr>
        <sz val="10"/>
        <color theme="1"/>
        <rFont val="Arial"/>
        <family val="2"/>
      </rPr>
      <t xml:space="preserve"> im Förderjahr insgesamt    </t>
    </r>
  </si>
  <si>
    <r>
      <rPr>
        <u/>
        <sz val="10"/>
        <color theme="1"/>
        <rFont val="Arial"/>
        <family val="2"/>
      </rPr>
      <t>tatsächlich angefallene Personalkosten</t>
    </r>
    <r>
      <rPr>
        <sz val="10"/>
        <color theme="1"/>
        <rFont val="Arial"/>
        <family val="2"/>
      </rPr>
      <t xml:space="preserve"> im Förderjahr insgesamt    </t>
    </r>
  </si>
  <si>
    <t>D.</t>
  </si>
  <si>
    <t>Bereitstellung von Räumen</t>
  </si>
  <si>
    <t>Angaben zu den Räumen/ 
der Einrichtung:</t>
  </si>
  <si>
    <t>Angaben bzw. Betrag in € / Jahr</t>
  </si>
  <si>
    <t>Straße und Hausnummer :</t>
  </si>
  <si>
    <t>Anzahl der genutzten Räume:</t>
  </si>
  <si>
    <r>
      <t>Kaltmiete</t>
    </r>
    <r>
      <rPr>
        <vertAlign val="superscript"/>
        <sz val="9"/>
        <color theme="1"/>
        <rFont val="Arial"/>
        <family val="2"/>
      </rPr>
      <t xml:space="preserve"> </t>
    </r>
    <r>
      <rPr>
        <sz val="9"/>
        <color theme="1"/>
        <rFont val="Arial"/>
        <family val="2"/>
      </rPr>
      <t>:</t>
    </r>
  </si>
  <si>
    <t>Mietnebenkosten:</t>
  </si>
  <si>
    <t>Gesamtmiete Objekt 1:</t>
  </si>
  <si>
    <t>Gesamtmiete Objekt 2:</t>
  </si>
  <si>
    <t>Gesamtmiete Objekt 3:</t>
  </si>
  <si>
    <t xml:space="preserve">Summe der Ausgaben zu Pos. 2.3.1.5 </t>
  </si>
  <si>
    <t>weiteres:</t>
  </si>
  <si>
    <t>Objekt 1/Bezeichnung:</t>
  </si>
  <si>
    <t>Objekt 2/Bezeichnung:</t>
  </si>
  <si>
    <t>Objekt 3/Bezeichnung:</t>
  </si>
  <si>
    <t>E.</t>
  </si>
  <si>
    <t>Gesamtergebnis zu A., B., C. und D.</t>
  </si>
  <si>
    <t>Grundförderung</t>
  </si>
  <si>
    <t>Summe der Ausgaben zu A. (Allg. Jugendarbeit)</t>
  </si>
  <si>
    <t>Summe der Ausgaben zu B. (Seminare/Veranstaltung)</t>
  </si>
  <si>
    <t>Summe der Ausgaben zu C. (Honorare,Personalkosten)</t>
  </si>
  <si>
    <r>
      <t xml:space="preserve">abzgl. Eigenmittel </t>
    </r>
    <r>
      <rPr>
        <vertAlign val="superscript"/>
        <sz val="10"/>
        <color theme="1"/>
        <rFont val="Arial"/>
        <family val="2"/>
      </rPr>
      <t>1</t>
    </r>
    <r>
      <rPr>
        <b/>
        <sz val="10"/>
        <color theme="1"/>
        <rFont val="Arial"/>
        <family val="2"/>
      </rPr>
      <t xml:space="preserve"> / Einnahmen </t>
    </r>
    <r>
      <rPr>
        <vertAlign val="superscript"/>
        <sz val="10"/>
        <color theme="1"/>
        <rFont val="Arial"/>
        <family val="2"/>
      </rPr>
      <t>2</t>
    </r>
    <r>
      <rPr>
        <b/>
        <sz val="10"/>
        <color theme="1"/>
        <rFont val="Arial"/>
        <family val="2"/>
      </rPr>
      <t xml:space="preserve"> 
</t>
    </r>
    <r>
      <rPr>
        <sz val="10"/>
        <color theme="1"/>
        <rFont val="Arial"/>
        <family val="2"/>
      </rPr>
      <t xml:space="preserve">laut LFP mind. 20 % der Gesamtsumme der Ausgaben A, B und C </t>
    </r>
  </si>
  <si>
    <t>rechnerische Zuwendung A., B., C. 
(Pos. 2.3.1.1 und 2.3.1.2 LFP)</t>
  </si>
  <si>
    <t>Räume</t>
  </si>
  <si>
    <r>
      <t xml:space="preserve">Gesamtsumme Ausgaben zu D. </t>
    </r>
    <r>
      <rPr>
        <sz val="10"/>
        <color theme="1"/>
        <rFont val="Arial"/>
        <family val="2"/>
      </rPr>
      <t>(Raumkosten)</t>
    </r>
  </si>
  <si>
    <t>rechnerische Zuwendung D.     (Pos. 2.3.1.5 LFP)</t>
  </si>
  <si>
    <r>
      <t>Ausbildung von Jugendleiter:innen und anderen Mitarbeitenden</t>
    </r>
    <r>
      <rPr>
        <sz val="10"/>
        <color theme="1"/>
        <rFont val="Arial"/>
        <family val="2"/>
      </rPr>
      <t xml:space="preserve"> (HW: </t>
    </r>
    <r>
      <rPr>
        <sz val="8"/>
        <color theme="1"/>
        <rFont val="Arial"/>
        <family val="2"/>
      </rPr>
      <t>Die Anzahl wird aus dem Berechnungsbogen der Teilnahmetage - Reiter 2 übernommen)</t>
    </r>
  </si>
  <si>
    <r>
      <t>Fortbildung von Jugendleiter:innen und anderen Mitarbeitenden</t>
    </r>
    <r>
      <rPr>
        <sz val="10"/>
        <color theme="1"/>
        <rFont val="Arial"/>
        <family val="2"/>
      </rPr>
      <t xml:space="preserve"> </t>
    </r>
  </si>
  <si>
    <r>
      <t>Außerschulischen Jugendbildung</t>
    </r>
    <r>
      <rPr>
        <b/>
        <sz val="8"/>
        <color theme="1"/>
        <rFont val="Arial"/>
        <family val="2"/>
      </rPr>
      <t xml:space="preserve"> </t>
    </r>
  </si>
  <si>
    <t>Bezuschusst werden Sach-, Organisations- und Honorarausgaben für die Aus- und Fortbildung von Mitarbeitenden - insbesondere der ehrenamtlichen - sowie für Maßnahmen der außerschulischen Jugendbildung, wie politische Jugendbildung, soziale Bildung, technische Bildung, gesundheitliche Bildung, kulturelle Bildung, naturkundliche Bildung und innerverbandliche Veranstaltungen der Jugendarbeit. 
Es werden die Kosten bis zur tatsächlich nachgewiesenen Höhe anerkannt, der Zuschuss beträgt pro Teilnehmenden jedoch: 
max. 8,00 €                        bei Seminaren / Veranstaltungen von zwei bis unter sechs Stunden.
max. 18,00 € / Tag             bei Seminaren / Veranstaltungen von mindestens sechs Stunden ohne Übernachtung
max. 37,50 € / Tag             bei Seminaren / Veranstaltungen mit Übernachtung.</t>
  </si>
  <si>
    <r>
      <t xml:space="preserve">Bitte tragen Sie für jede Exkursion/Fahrt etc. </t>
    </r>
    <r>
      <rPr>
        <b/>
        <sz val="10"/>
        <color theme="1"/>
        <rFont val="Arial"/>
        <family val="2"/>
      </rPr>
      <t>jeweils in eine Zeile</t>
    </r>
    <r>
      <rPr>
        <sz val="10"/>
        <color theme="1"/>
        <rFont val="Arial"/>
        <family val="2"/>
      </rPr>
      <t xml:space="preserve"> die Dauer und die Teilnehmendenzahl ein. Die Berechnung der Teilnahmetage und der Übertrag auf den Vordruck "Verwendungsnachweis" erfolgt automatisch</t>
    </r>
    <r>
      <rPr>
        <b/>
        <sz val="10"/>
        <color theme="1"/>
        <rFont val="Arial"/>
        <family val="2"/>
      </rPr>
      <t>.</t>
    </r>
  </si>
  <si>
    <t>Lfd Nr.</t>
  </si>
  <si>
    <t>Ausgaben</t>
  </si>
  <si>
    <r>
      <t>abzgl. Eigenmittel</t>
    </r>
    <r>
      <rPr>
        <vertAlign val="superscript"/>
        <sz val="9.5"/>
        <color theme="1"/>
        <rFont val="Arial"/>
        <family val="2"/>
      </rPr>
      <t>1</t>
    </r>
    <r>
      <rPr>
        <b/>
        <sz val="9.5"/>
        <color theme="1"/>
        <rFont val="Arial"/>
        <family val="2"/>
      </rPr>
      <t xml:space="preserve"> /Einnahmen </t>
    </r>
    <r>
      <rPr>
        <vertAlign val="superscript"/>
        <sz val="9.5"/>
        <color theme="1"/>
        <rFont val="Arial"/>
        <family val="2"/>
      </rPr>
      <t>2</t>
    </r>
    <r>
      <rPr>
        <b/>
        <sz val="9.5"/>
        <color theme="1"/>
        <rFont val="Arial"/>
        <family val="2"/>
      </rPr>
      <t xml:space="preserve"> 
</t>
    </r>
    <r>
      <rPr>
        <sz val="9.5"/>
        <color theme="1"/>
        <rFont val="Arial"/>
        <family val="2"/>
      </rPr>
      <t>laut LFP mind. 30 % der Gesamtsumme der Ausgaben D</t>
    </r>
  </si>
  <si>
    <t>Projektbezeichnung: Jugendverbandsarbeit - Grundförderung
Pos. 2.3.1.1, 2.3.1.2 und 2.3.1.5 Landesförderplan (LFP Teil II)</t>
  </si>
  <si>
    <t xml:space="preserve">
Ausgaben Teil D (Raumkosten)</t>
  </si>
  <si>
    <t xml:space="preserve">  Aufwendungen</t>
  </si>
  <si>
    <t>Gesamtsumme Ausgaben (Teil A-D)</t>
  </si>
  <si>
    <t>Kontrollfeld muss Null ergeben!</t>
  </si>
  <si>
    <t xml:space="preserve">Finanzierungsplan zur Information     </t>
  </si>
  <si>
    <t>(Dient Ihrer Information. Sie müssen hier nichts eintragen. Bitte ausdrucken und dem Verwendungsnachwies beifügen. Das Kontrollfeld muss Null ergeben, sonst prüfen Sie bitte Ihre Angaben im Verwendungsnachweis.</t>
  </si>
  <si>
    <t>rechnerisch ermittelter Zuwendungsbedarf</t>
  </si>
  <si>
    <t xml:space="preserve">abgerechneter Betrag </t>
  </si>
  <si>
    <t>Personalkosten inkl. Sozialversicherungsanteil Arbeitgeber</t>
  </si>
  <si>
    <t>Zuwendungsfallnummer (siehe Bescheid):</t>
  </si>
  <si>
    <t>Summe der abgeforderten und erhaltenen Zuwendung (Einnahme auf Ihrem Konto)</t>
  </si>
  <si>
    <t xml:space="preserve">abzüglich Zuwendung GESAMT </t>
  </si>
  <si>
    <r>
      <t xml:space="preserve">Die Kosten für die einzelnen Seminare und Veranstaltungen wurden entsprechend der von der Bewilligungsbehörde gelieferten Abrechnungsbögen detailliert dargestellt. </t>
    </r>
    <r>
      <rPr>
        <u/>
        <sz val="9"/>
        <color theme="1"/>
        <rFont val="Arial"/>
        <family val="2"/>
      </rPr>
      <t>Diese Unterlagen werden zusammen mit den Teilnahmelisten mindestens sechs Jahre nach Ablauf des Kalenderjahres, in dem der Verwendungsnachweis vorgelegt wurde, aufbewahrt</t>
    </r>
    <r>
      <rPr>
        <sz val="9"/>
        <color theme="1"/>
        <rFont val="Arial"/>
        <family val="2"/>
      </rPr>
      <t xml:space="preserve"> und der Bewilligungsbehörde auf Abforderung zu Prüfzwecken zur Verfügung gestellt.
Es wurden nur für die Teilnehmenden Zuschüsse abgerechnet, die sich mit vollständigem Namen, Postleitzahl und Ort des Wohnsitzes, Alter und ggf. Funktion im Verband in eine Teilnahmeliste eingetragen haben.</t>
    </r>
  </si>
  <si>
    <t>Sofern Personalbögen der Behörde noch nicht übersandt wurden, ist dies jetzt erforderlich. Ein Tätigkeitsbericht der pädagogischen Fachkräfte ist ebefalls beizufügen.</t>
  </si>
  <si>
    <t>Sofern mehrere Räume vorhanden sind, bitte nur ein Objekt einfügen und eine gesonderte Aufstellung beifügen.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</si>
</sst>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0.00\ &quot;€&quot;"/>
    <numFmt numFmtId="166" formatCode="0.0000000"/>
  </numFmts>
  <fonts count="46" x14ac:knownFonts="1">
    <font>
      <sz val="11"/>
      <color theme="1"/>
      <name val="Calibri"/>
      <family val="2"/>
      <scheme val="minor"/>
    </font>
    <font>
      <sz val="10"/>
      <color theme="1"/>
      <name val="Arial"/>
      <family val="2"/>
    </font>
    <font>
      <b/>
      <sz val="12"/>
      <color theme="1"/>
      <name val="Arial"/>
      <family val="2"/>
    </font>
    <font>
      <sz val="12"/>
      <color theme="1"/>
      <name val="Arial"/>
      <family val="2"/>
    </font>
    <font>
      <sz val="11"/>
      <color theme="1"/>
      <name val="Arial"/>
      <family val="2"/>
    </font>
    <font>
      <sz val="11"/>
      <name val="Calibri"/>
      <family val="2"/>
      <scheme val="minor"/>
    </font>
    <font>
      <sz val="11"/>
      <color theme="1"/>
      <name val="Calibri"/>
      <family val="2"/>
      <scheme val="minor"/>
    </font>
    <font>
      <b/>
      <sz val="8"/>
      <color theme="1"/>
      <name val="Arial"/>
      <family val="2"/>
    </font>
    <font>
      <b/>
      <sz val="9"/>
      <color theme="1"/>
      <name val="Arial"/>
      <family val="2"/>
    </font>
    <font>
      <b/>
      <sz val="11"/>
      <color theme="1"/>
      <name val="Arial"/>
      <family val="2"/>
    </font>
    <font>
      <b/>
      <sz val="14"/>
      <color theme="1"/>
      <name val="Arial"/>
      <family val="2"/>
    </font>
    <font>
      <sz val="9"/>
      <color theme="1"/>
      <name val="Arial"/>
      <family val="2"/>
    </font>
    <font>
      <sz val="10"/>
      <color theme="1"/>
      <name val="Times New Roman"/>
      <family val="1"/>
    </font>
    <font>
      <b/>
      <sz val="12"/>
      <name val="Arial"/>
      <family val="2"/>
    </font>
    <font>
      <sz val="11"/>
      <name val="Arial"/>
      <family val="2"/>
    </font>
    <font>
      <sz val="8"/>
      <color theme="1"/>
      <name val="Arial"/>
      <family val="2"/>
    </font>
    <font>
      <b/>
      <sz val="11"/>
      <color rgb="FFFF0000"/>
      <name val="Arial"/>
      <family val="2"/>
    </font>
    <font>
      <u/>
      <sz val="11"/>
      <color theme="1"/>
      <name val="Arial"/>
      <family val="2"/>
    </font>
    <font>
      <sz val="14"/>
      <color theme="1"/>
      <name val="Arial"/>
      <family val="2"/>
    </font>
    <font>
      <u/>
      <sz val="9"/>
      <color theme="1"/>
      <name val="Arial"/>
      <family val="2"/>
    </font>
    <font>
      <sz val="10"/>
      <name val="Arial"/>
      <family val="2"/>
    </font>
    <font>
      <b/>
      <sz val="12"/>
      <color rgb="FFC00000"/>
      <name val="Arial"/>
      <family val="2"/>
    </font>
    <font>
      <b/>
      <sz val="10"/>
      <color theme="1"/>
      <name val="Arial"/>
      <family val="2"/>
    </font>
    <font>
      <sz val="10"/>
      <color rgb="FFC00000"/>
      <name val="Arial"/>
      <family val="2"/>
    </font>
    <font>
      <sz val="9"/>
      <name val="Arial"/>
      <family val="2"/>
    </font>
    <font>
      <sz val="11"/>
      <color rgb="FFC00000"/>
      <name val="Arial"/>
      <family val="2"/>
    </font>
    <font>
      <sz val="10"/>
      <color theme="1"/>
      <name val="Calibri"/>
      <family val="2"/>
      <scheme val="minor"/>
    </font>
    <font>
      <u/>
      <sz val="10"/>
      <color theme="1"/>
      <name val="Arial"/>
      <family val="2"/>
    </font>
    <font>
      <sz val="10"/>
      <name val="Calibri"/>
      <family val="2"/>
      <scheme val="minor"/>
    </font>
    <font>
      <b/>
      <u/>
      <sz val="10"/>
      <color rgb="FFFF0000"/>
      <name val="Arial"/>
      <family val="2"/>
    </font>
    <font>
      <b/>
      <u/>
      <sz val="10"/>
      <color rgb="FFC00000"/>
      <name val="Arial"/>
      <family val="2"/>
    </font>
    <font>
      <b/>
      <sz val="10"/>
      <name val="Arial"/>
      <family val="2"/>
    </font>
    <font>
      <b/>
      <i/>
      <sz val="9"/>
      <name val="Arial"/>
      <family val="2"/>
    </font>
    <font>
      <sz val="7"/>
      <color theme="1"/>
      <name val="Arial"/>
      <family val="2"/>
    </font>
    <font>
      <vertAlign val="superscript"/>
      <sz val="9"/>
      <color theme="1"/>
      <name val="Arial"/>
      <family val="2"/>
    </font>
    <font>
      <vertAlign val="superscript"/>
      <sz val="10"/>
      <color theme="1"/>
      <name val="Arial"/>
      <family val="2"/>
    </font>
    <font>
      <b/>
      <sz val="10"/>
      <color rgb="FFC00000"/>
      <name val="Arial"/>
      <family val="2"/>
    </font>
    <font>
      <sz val="9.5"/>
      <color theme="1"/>
      <name val="Arial"/>
      <family val="2"/>
    </font>
    <font>
      <b/>
      <sz val="9.5"/>
      <color theme="1"/>
      <name val="Arial"/>
      <family val="2"/>
    </font>
    <font>
      <vertAlign val="superscript"/>
      <sz val="9.5"/>
      <color theme="1"/>
      <name val="Arial"/>
      <family val="2"/>
    </font>
    <font>
      <b/>
      <sz val="11"/>
      <color theme="4" tint="-0.249977111117893"/>
      <name val="Arial"/>
      <family val="2"/>
    </font>
    <font>
      <b/>
      <sz val="11"/>
      <color theme="3"/>
      <name val="Arial"/>
      <family val="2"/>
    </font>
    <font>
      <b/>
      <sz val="11"/>
      <color theme="1" tint="0.34998626667073579"/>
      <name val="Arial"/>
      <family val="2"/>
    </font>
    <font>
      <sz val="8"/>
      <name val="Arial"/>
      <family val="2"/>
    </font>
    <font>
      <sz val="9"/>
      <color rgb="FFC00000"/>
      <name val="Arial"/>
      <family val="2"/>
    </font>
    <font>
      <b/>
      <sz val="9"/>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lightDown">
        <fgColor theme="0" tint="-0.14996795556505021"/>
        <bgColor indexed="65"/>
      </patternFill>
    </fill>
    <fill>
      <patternFill patternType="lightUp">
        <fgColor theme="0" tint="-0.14996795556505021"/>
        <bgColor indexed="65"/>
      </patternFill>
    </fill>
  </fills>
  <borders count="89">
    <border>
      <left/>
      <right/>
      <top/>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auto="1"/>
      </left>
      <right style="thin">
        <color auto="1"/>
      </right>
      <top style="thin">
        <color auto="1"/>
      </top>
      <bottom/>
      <diagonal/>
    </border>
    <border>
      <left style="medium">
        <color indexed="64"/>
      </left>
      <right/>
      <top style="medium">
        <color indexed="64"/>
      </top>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top/>
      <bottom style="thin">
        <color auto="1"/>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top style="thin">
        <color indexed="64"/>
      </top>
      <bottom/>
      <diagonal/>
    </border>
    <border>
      <left style="thin">
        <color theme="1"/>
      </left>
      <right/>
      <top style="thin">
        <color theme="1"/>
      </top>
      <bottom style="thin">
        <color theme="1"/>
      </bottom>
      <diagonal/>
    </border>
    <border>
      <left/>
      <right style="thin">
        <color indexed="64"/>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diagonal/>
    </border>
    <border>
      <left style="thin">
        <color theme="1"/>
      </left>
      <right/>
      <top/>
      <bottom style="thin">
        <color theme="1"/>
      </bottom>
      <diagonal/>
    </border>
    <border>
      <left style="thin">
        <color theme="1"/>
      </left>
      <right style="thin">
        <color theme="1"/>
      </right>
      <top/>
      <bottom/>
      <diagonal/>
    </border>
    <border>
      <left style="thin">
        <color indexed="64"/>
      </left>
      <right style="thin">
        <color indexed="64"/>
      </right>
      <top style="thin">
        <color indexed="64"/>
      </top>
      <bottom style="medium">
        <color rgb="FFC00000"/>
      </bottom>
      <diagonal/>
    </border>
    <border>
      <left style="thin">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style="medium">
        <color rgb="FFC00000"/>
      </bottom>
      <diagonal/>
    </border>
    <border>
      <left style="thin">
        <color theme="1"/>
      </left>
      <right/>
      <top style="medium">
        <color rgb="FFC00000"/>
      </top>
      <bottom style="thin">
        <color theme="1"/>
      </bottom>
      <diagonal/>
    </border>
    <border>
      <left style="medium">
        <color rgb="FFC00000"/>
      </left>
      <right style="medium">
        <color rgb="FFC00000"/>
      </right>
      <top/>
      <bottom style="medium">
        <color rgb="FFC00000"/>
      </bottom>
      <diagonal/>
    </border>
    <border>
      <left/>
      <right/>
      <top style="medium">
        <color rgb="FFC00000"/>
      </top>
      <bottom/>
      <diagonal/>
    </border>
    <border>
      <left/>
      <right style="medium">
        <color rgb="FFC00000"/>
      </right>
      <top/>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style="thin">
        <color rgb="FFC00000"/>
      </left>
      <right style="thin">
        <color rgb="FFC00000"/>
      </right>
      <top style="thin">
        <color rgb="FFC00000"/>
      </top>
      <bottom style="thin">
        <color rgb="FFC00000"/>
      </bottom>
      <diagonal/>
    </border>
    <border>
      <left/>
      <right style="thin">
        <color rgb="FFC00000"/>
      </right>
      <top/>
      <bottom/>
      <diagonal/>
    </border>
    <border>
      <left/>
      <right/>
      <top style="thin">
        <color rgb="FFC00000"/>
      </top>
      <bottom style="thin">
        <color rgb="FFC00000"/>
      </bottom>
      <diagonal/>
    </border>
    <border>
      <left/>
      <right/>
      <top style="thin">
        <color rgb="FFC00000"/>
      </top>
      <bottom/>
      <diagonal/>
    </border>
    <border>
      <left style="thin">
        <color rgb="FFC00000"/>
      </left>
      <right style="thin">
        <color rgb="FFC00000"/>
      </right>
      <top style="thin">
        <color rgb="FFC00000"/>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top style="thin">
        <color indexed="64"/>
      </top>
      <bottom/>
      <diagonal/>
    </border>
    <border>
      <left style="thin">
        <color auto="1"/>
      </left>
      <right/>
      <top style="thin">
        <color auto="1"/>
      </top>
      <bottom style="medium">
        <color rgb="FFC00000"/>
      </bottom>
      <diagonal/>
    </border>
    <border>
      <left/>
      <right style="thin">
        <color auto="1"/>
      </right>
      <top style="thin">
        <color auto="1"/>
      </top>
      <bottom style="medium">
        <color rgb="FFC00000"/>
      </bottom>
      <diagonal/>
    </border>
    <border>
      <left style="medium">
        <color rgb="FFC00000"/>
      </left>
      <right/>
      <top style="thin">
        <color indexed="64"/>
      </top>
      <bottom style="thin">
        <color auto="1"/>
      </bottom>
      <diagonal/>
    </border>
    <border>
      <left style="thin">
        <color auto="1"/>
      </left>
      <right/>
      <top style="medium">
        <color rgb="FFC00000"/>
      </top>
      <bottom style="thin">
        <color auto="1"/>
      </bottom>
      <diagonal/>
    </border>
    <border>
      <left/>
      <right style="thin">
        <color auto="1"/>
      </right>
      <top style="medium">
        <color rgb="FFC00000"/>
      </top>
      <bottom style="thin">
        <color auto="1"/>
      </bottom>
      <diagonal/>
    </border>
    <border>
      <left/>
      <right style="medium">
        <color rgb="FFC00000"/>
      </right>
      <top style="thin">
        <color indexed="64"/>
      </top>
      <bottom style="thin">
        <color indexed="64"/>
      </bottom>
      <diagonal/>
    </border>
    <border>
      <left style="thin">
        <color indexed="64"/>
      </left>
      <right style="thin">
        <color theme="1"/>
      </right>
      <top style="medium">
        <color rgb="FFC00000"/>
      </top>
      <bottom style="thin">
        <color indexed="64"/>
      </bottom>
      <diagonal/>
    </border>
    <border>
      <left style="thin">
        <color theme="1"/>
      </left>
      <right style="thin">
        <color theme="1"/>
      </right>
      <top style="medium">
        <color rgb="FFC00000"/>
      </top>
      <bottom style="thin">
        <color theme="1"/>
      </bottom>
      <diagonal/>
    </border>
    <border>
      <left/>
      <right/>
      <top/>
      <bottom style="thin">
        <color theme="1"/>
      </bottom>
      <diagonal/>
    </border>
    <border>
      <left/>
      <right style="thin">
        <color theme="1"/>
      </right>
      <top/>
      <bottom style="thin">
        <color theme="1"/>
      </bottom>
      <diagonal/>
    </border>
    <border>
      <left style="medium">
        <color rgb="FFC00000"/>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style="medium">
        <color rgb="FFC00000"/>
      </left>
      <right/>
      <top/>
      <bottom style="medium">
        <color rgb="FFC00000"/>
      </bottom>
      <diagonal/>
    </border>
    <border>
      <left/>
      <right style="medium">
        <color rgb="FFC00000"/>
      </right>
      <top/>
      <bottom style="medium">
        <color rgb="FFC00000"/>
      </bottom>
      <diagonal/>
    </border>
    <border>
      <left/>
      <right/>
      <top style="medium">
        <color rgb="FFC00000"/>
      </top>
      <bottom style="thin">
        <color rgb="FFC00000"/>
      </bottom>
      <diagonal/>
    </border>
    <border>
      <left style="thin">
        <color auto="1"/>
      </left>
      <right/>
      <top/>
      <bottom style="medium">
        <color indexed="64"/>
      </bottom>
      <diagonal/>
    </border>
    <border>
      <left style="medium">
        <color rgb="FFC00000"/>
      </left>
      <right/>
      <top style="medium">
        <color rgb="FFC00000"/>
      </top>
      <bottom style="thin">
        <color rgb="FFC00000"/>
      </bottom>
      <diagonal/>
    </border>
    <border>
      <left/>
      <right style="medium">
        <color rgb="FFC00000"/>
      </right>
      <top style="medium">
        <color rgb="FFC00000"/>
      </top>
      <bottom style="thin">
        <color rgb="FFC00000"/>
      </bottom>
      <diagonal/>
    </border>
    <border>
      <left style="medium">
        <color rgb="FFC00000"/>
      </left>
      <right/>
      <top style="thin">
        <color rgb="FFC00000"/>
      </top>
      <bottom style="thin">
        <color rgb="FFC00000"/>
      </bottom>
      <diagonal/>
    </border>
    <border>
      <left/>
      <right style="medium">
        <color rgb="FFC00000"/>
      </right>
      <top style="thin">
        <color rgb="FFC00000"/>
      </top>
      <bottom style="thin">
        <color rgb="FFC00000"/>
      </bottom>
      <diagonal/>
    </border>
    <border>
      <left style="medium">
        <color rgb="FFC00000"/>
      </left>
      <right/>
      <top style="thin">
        <color rgb="FFC00000"/>
      </top>
      <bottom style="medium">
        <color rgb="FFC00000"/>
      </bottom>
      <diagonal/>
    </border>
    <border>
      <left/>
      <right/>
      <top style="thin">
        <color rgb="FFC00000"/>
      </top>
      <bottom style="medium">
        <color rgb="FFC00000"/>
      </bottom>
      <diagonal/>
    </border>
    <border>
      <left/>
      <right style="medium">
        <color rgb="FFC00000"/>
      </right>
      <top style="thin">
        <color rgb="FFC00000"/>
      </top>
      <bottom style="medium">
        <color rgb="FFC00000"/>
      </bottom>
      <diagonal/>
    </border>
    <border>
      <left style="thin">
        <color theme="1"/>
      </left>
      <right style="thin">
        <color indexed="64"/>
      </right>
      <top/>
      <bottom/>
      <diagonal/>
    </border>
  </borders>
  <cellStyleXfs count="4">
    <xf numFmtId="0" fontId="0" fillId="0" borderId="0"/>
    <xf numFmtId="44"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cellStyleXfs>
  <cellXfs count="362">
    <xf numFmtId="0" fontId="0" fillId="0" borderId="0" xfId="0"/>
    <xf numFmtId="0" fontId="3" fillId="0" borderId="0" xfId="0" applyFont="1" applyProtection="1">
      <protection locked="0"/>
    </xf>
    <xf numFmtId="0" fontId="3" fillId="0" borderId="0" xfId="0" applyFont="1"/>
    <xf numFmtId="0" fontId="3" fillId="0" borderId="0" xfId="0" applyFont="1" applyAlignment="1">
      <alignment horizontal="center"/>
    </xf>
    <xf numFmtId="0" fontId="2" fillId="0" borderId="0" xfId="0" applyFont="1" applyAlignment="1">
      <alignment vertical="center"/>
    </xf>
    <xf numFmtId="0" fontId="3" fillId="0" borderId="0" xfId="0" applyFont="1" applyAlignment="1">
      <alignment horizontal="center" vertical="top"/>
    </xf>
    <xf numFmtId="0" fontId="3" fillId="0" borderId="0" xfId="0" applyFont="1" applyAlignment="1">
      <alignment vertical="top"/>
    </xf>
    <xf numFmtId="0" fontId="3" fillId="0" borderId="0" xfId="0" applyFont="1" applyAlignment="1" applyProtection="1">
      <alignment vertical="top"/>
      <protection locked="0"/>
    </xf>
    <xf numFmtId="0" fontId="4" fillId="0" borderId="0" xfId="0" applyFont="1"/>
    <xf numFmtId="0" fontId="9" fillId="0" borderId="0" xfId="0" applyFont="1" applyAlignment="1">
      <alignment vertical="top"/>
    </xf>
    <xf numFmtId="0" fontId="16" fillId="0" borderId="0" xfId="0" applyFont="1" applyAlignment="1">
      <alignment horizontal="center"/>
    </xf>
    <xf numFmtId="0" fontId="10" fillId="0" borderId="0" xfId="0" applyFont="1" applyAlignment="1">
      <alignment vertical="top"/>
    </xf>
    <xf numFmtId="0" fontId="9" fillId="0" borderId="0" xfId="0" applyFont="1" applyAlignment="1">
      <alignment horizontal="left" vertical="top"/>
    </xf>
    <xf numFmtId="0" fontId="2" fillId="0" borderId="0" xfId="0" applyFont="1" applyAlignment="1" applyProtection="1">
      <alignment vertical="center"/>
      <protection locked="0"/>
    </xf>
    <xf numFmtId="0" fontId="9" fillId="0" borderId="0" xfId="0" applyFont="1" applyAlignment="1">
      <alignment horizontal="left" vertical="center"/>
    </xf>
    <xf numFmtId="0" fontId="11" fillId="0" borderId="0" xfId="0" applyFont="1" applyProtection="1">
      <protection locked="0"/>
    </xf>
    <xf numFmtId="0" fontId="19" fillId="0" borderId="0" xfId="0" applyFont="1" applyProtection="1">
      <protection locked="0"/>
    </xf>
    <xf numFmtId="0" fontId="4" fillId="0" borderId="0" xfId="0" applyFont="1" applyAlignment="1">
      <alignment horizontal="left" vertical="top" wrapText="1"/>
    </xf>
    <xf numFmtId="0" fontId="17" fillId="0" borderId="0" xfId="0" applyFont="1"/>
    <xf numFmtId="0" fontId="12" fillId="0" borderId="0" xfId="0" applyFont="1" applyAlignment="1">
      <alignment horizontal="left" vertical="center" indent="15"/>
    </xf>
    <xf numFmtId="0" fontId="9" fillId="0" borderId="0" xfId="0" applyFont="1" applyAlignment="1">
      <alignment horizontal="left" vertical="center" wrapText="1"/>
    </xf>
    <xf numFmtId="0" fontId="10" fillId="0" borderId="0" xfId="0" applyFont="1" applyAlignment="1">
      <alignment horizontal="left" vertical="center"/>
    </xf>
    <xf numFmtId="44" fontId="4" fillId="0" borderId="0" xfId="1" applyFont="1" applyFill="1" applyBorder="1" applyAlignment="1" applyProtection="1">
      <alignment horizontal="left" vertical="center" wrapText="1"/>
      <protection locked="0"/>
    </xf>
    <xf numFmtId="0" fontId="2" fillId="0" borderId="0" xfId="0" applyFont="1" applyAlignment="1">
      <alignment vertical="top"/>
    </xf>
    <xf numFmtId="0" fontId="3" fillId="0" borderId="8" xfId="0" applyFont="1" applyBorder="1" applyProtection="1">
      <protection locked="0"/>
    </xf>
    <xf numFmtId="0" fontId="3" fillId="0" borderId="9" xfId="0" applyFont="1" applyBorder="1" applyProtection="1">
      <protection locked="0"/>
    </xf>
    <xf numFmtId="0" fontId="1" fillId="0" borderId="0" xfId="0" applyFont="1" applyAlignment="1">
      <alignment vertical="top"/>
    </xf>
    <xf numFmtId="0" fontId="1" fillId="0" borderId="0" xfId="0" applyFont="1"/>
    <xf numFmtId="0" fontId="9" fillId="0" borderId="32" xfId="0" applyFont="1" applyBorder="1" applyAlignment="1">
      <alignment horizontal="left" vertical="top" wrapText="1"/>
    </xf>
    <xf numFmtId="0" fontId="22" fillId="0" borderId="0" xfId="0" applyFont="1"/>
    <xf numFmtId="0" fontId="4" fillId="0" borderId="35" xfId="0" applyFont="1" applyBorder="1" applyAlignment="1">
      <alignment vertical="center" wrapText="1"/>
    </xf>
    <xf numFmtId="0" fontId="9" fillId="0" borderId="37" xfId="0" applyFont="1" applyBorder="1" applyAlignment="1">
      <alignment vertical="center" wrapText="1"/>
    </xf>
    <xf numFmtId="165" fontId="9" fillId="0" borderId="37" xfId="0" applyNumberFormat="1" applyFont="1" applyBorder="1" applyAlignment="1">
      <alignment vertical="center"/>
    </xf>
    <xf numFmtId="0" fontId="9" fillId="0" borderId="39" xfId="0" applyFont="1" applyBorder="1" applyAlignment="1">
      <alignment vertical="center" wrapText="1"/>
    </xf>
    <xf numFmtId="165" fontId="9" fillId="0" borderId="36" xfId="0" applyNumberFormat="1" applyFont="1" applyBorder="1" applyAlignment="1">
      <alignment vertical="center"/>
    </xf>
    <xf numFmtId="0" fontId="9" fillId="0" borderId="3" xfId="0" applyFont="1" applyBorder="1" applyAlignment="1">
      <alignment vertical="center" wrapText="1"/>
    </xf>
    <xf numFmtId="0" fontId="9" fillId="0" borderId="35" xfId="0" applyFont="1" applyBorder="1" applyAlignment="1">
      <alignment vertical="center" wrapText="1"/>
    </xf>
    <xf numFmtId="0" fontId="9" fillId="0" borderId="36" xfId="0" applyFont="1" applyBorder="1" applyAlignment="1">
      <alignment vertical="center" wrapText="1"/>
    </xf>
    <xf numFmtId="165" fontId="4" fillId="0" borderId="7" xfId="0" applyNumberFormat="1" applyFont="1" applyBorder="1" applyAlignment="1">
      <alignment vertical="center"/>
    </xf>
    <xf numFmtId="165" fontId="4" fillId="0" borderId="37" xfId="0" applyNumberFormat="1" applyFont="1" applyBorder="1" applyAlignment="1">
      <alignment vertical="center" wrapText="1"/>
    </xf>
    <xf numFmtId="165" fontId="4" fillId="0" borderId="37" xfId="0" applyNumberFormat="1" applyFont="1" applyBorder="1" applyAlignment="1">
      <alignment vertical="center"/>
    </xf>
    <xf numFmtId="0" fontId="14" fillId="0" borderId="0" xfId="0" applyFont="1"/>
    <xf numFmtId="0" fontId="1" fillId="0" borderId="0" xfId="0" applyFont="1" applyProtection="1">
      <protection locked="0"/>
    </xf>
    <xf numFmtId="0" fontId="1" fillId="0" borderId="0" xfId="0" applyFont="1" applyAlignment="1">
      <alignment horizontal="left" vertical="top" wrapText="1"/>
    </xf>
    <xf numFmtId="0" fontId="1" fillId="0" borderId="0" xfId="0" applyFont="1" applyAlignment="1">
      <alignment vertical="center"/>
    </xf>
    <xf numFmtId="0" fontId="26" fillId="0" borderId="0" xfId="0" applyFont="1"/>
    <xf numFmtId="0" fontId="27" fillId="0" borderId="0" xfId="0" applyFont="1"/>
    <xf numFmtId="0" fontId="28" fillId="0" borderId="0" xfId="0" applyFont="1" applyAlignment="1">
      <alignment horizontal="left"/>
    </xf>
    <xf numFmtId="0" fontId="23"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horizontal="center" vertical="center"/>
    </xf>
    <xf numFmtId="0" fontId="11" fillId="0" borderId="0" xfId="0" applyFont="1" applyAlignment="1">
      <alignment horizontal="left" vertical="top" wrapText="1"/>
    </xf>
    <xf numFmtId="0" fontId="11" fillId="0" borderId="0" xfId="0" applyFont="1"/>
    <xf numFmtId="0" fontId="31" fillId="0" borderId="0" xfId="0" applyFont="1" applyAlignment="1">
      <alignment vertical="center"/>
    </xf>
    <xf numFmtId="0" fontId="2" fillId="0" borderId="0" xfId="0" applyFont="1" applyAlignment="1">
      <alignment horizontal="center" vertical="center"/>
    </xf>
    <xf numFmtId="0" fontId="13" fillId="0" borderId="0" xfId="0" applyFont="1" applyAlignment="1">
      <alignment vertical="center" wrapText="1"/>
    </xf>
    <xf numFmtId="3" fontId="11" fillId="0" borderId="0" xfId="2" applyNumberFormat="1" applyFont="1" applyBorder="1" applyAlignment="1">
      <alignment horizontal="center" vertical="center" wrapText="1"/>
    </xf>
    <xf numFmtId="0" fontId="8" fillId="0" borderId="38" xfId="0" applyFont="1" applyBorder="1" applyAlignment="1">
      <alignment vertical="center" wrapText="1"/>
    </xf>
    <xf numFmtId="0" fontId="15" fillId="0" borderId="41" xfId="0" applyFont="1" applyBorder="1" applyAlignment="1">
      <alignment vertical="center" wrapText="1"/>
    </xf>
    <xf numFmtId="0" fontId="15" fillId="0" borderId="37" xfId="0" applyFont="1" applyBorder="1" applyAlignment="1">
      <alignment vertical="center" wrapText="1"/>
    </xf>
    <xf numFmtId="0" fontId="33" fillId="0" borderId="37" xfId="0" applyFont="1" applyBorder="1" applyAlignment="1">
      <alignment vertical="center" wrapText="1"/>
    </xf>
    <xf numFmtId="3" fontId="11" fillId="0" borderId="37" xfId="2" applyNumberFormat="1" applyFont="1" applyBorder="1" applyAlignment="1">
      <alignment horizontal="center" vertical="center" wrapText="1"/>
    </xf>
    <xf numFmtId="0" fontId="8" fillId="0" borderId="0" xfId="0" applyFont="1" applyAlignment="1" applyProtection="1">
      <alignment horizontal="center" vertical="center" wrapText="1"/>
      <protection locked="0"/>
    </xf>
    <xf numFmtId="0" fontId="33" fillId="0" borderId="0" xfId="0" applyFont="1" applyAlignment="1">
      <alignment vertical="center" wrapText="1"/>
    </xf>
    <xf numFmtId="0" fontId="8" fillId="0" borderId="55" xfId="0" applyFont="1" applyBorder="1" applyAlignment="1" applyProtection="1">
      <alignment horizontal="center" vertical="center" wrapText="1"/>
      <protection locked="0"/>
    </xf>
    <xf numFmtId="44" fontId="8" fillId="0" borderId="37" xfId="1" applyFont="1" applyBorder="1" applyAlignment="1">
      <alignment horizontal="right" vertical="center" wrapText="1"/>
    </xf>
    <xf numFmtId="0" fontId="22" fillId="0" borderId="37" xfId="0" applyFont="1" applyBorder="1" applyAlignment="1">
      <alignment vertical="center" wrapText="1"/>
    </xf>
    <xf numFmtId="0" fontId="22" fillId="0" borderId="37" xfId="0" applyFont="1" applyBorder="1" applyAlignment="1">
      <alignment horizontal="center" vertical="center" wrapText="1"/>
    </xf>
    <xf numFmtId="3" fontId="22" fillId="0" borderId="37" xfId="2" applyNumberFormat="1"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2" fillId="0" borderId="15" xfId="0" applyFont="1" applyBorder="1" applyAlignment="1">
      <alignment vertical="center" wrapText="1"/>
    </xf>
    <xf numFmtId="0" fontId="8" fillId="0" borderId="59" xfId="0" applyFont="1" applyBorder="1" applyAlignment="1">
      <alignment vertical="center" wrapText="1"/>
    </xf>
    <xf numFmtId="0" fontId="11" fillId="0" borderId="60" xfId="0" applyFont="1" applyBorder="1" applyAlignment="1">
      <alignment vertical="center" wrapText="1"/>
    </xf>
    <xf numFmtId="0" fontId="11" fillId="0" borderId="61" xfId="0" applyFont="1" applyBorder="1" applyAlignment="1">
      <alignment vertical="center" wrapText="1"/>
    </xf>
    <xf numFmtId="0" fontId="22" fillId="0" borderId="62" xfId="0" applyFont="1" applyBorder="1" applyAlignment="1">
      <alignment vertical="center" wrapText="1"/>
    </xf>
    <xf numFmtId="0" fontId="11" fillId="0" borderId="63" xfId="0" applyFont="1" applyBorder="1" applyAlignment="1">
      <alignment vertical="center" wrapText="1"/>
    </xf>
    <xf numFmtId="0" fontId="1" fillId="0" borderId="8" xfId="0" applyFont="1" applyBorder="1" applyAlignment="1">
      <alignment horizontal="left" vertical="center" wrapText="1"/>
    </xf>
    <xf numFmtId="0" fontId="12" fillId="0" borderId="9" xfId="0" applyFont="1" applyBorder="1" applyAlignment="1">
      <alignment horizontal="center" vertical="center" wrapText="1"/>
    </xf>
    <xf numFmtId="0" fontId="22" fillId="0" borderId="8" xfId="0" applyFont="1" applyBorder="1" applyAlignment="1">
      <alignment horizontal="left" vertical="center" wrapText="1"/>
    </xf>
    <xf numFmtId="0" fontId="22" fillId="0" borderId="16" xfId="0" applyFont="1" applyBorder="1" applyAlignment="1">
      <alignment horizontal="left" vertical="center" wrapText="1"/>
    </xf>
    <xf numFmtId="44" fontId="22" fillId="0" borderId="16" xfId="0" applyNumberFormat="1" applyFont="1" applyBorder="1" applyAlignment="1">
      <alignment horizontal="center" vertical="center" wrapText="1"/>
    </xf>
    <xf numFmtId="0" fontId="12" fillId="0" borderId="16" xfId="0" applyFont="1" applyBorder="1" applyAlignment="1">
      <alignment horizontal="center" vertical="center" wrapText="1"/>
    </xf>
    <xf numFmtId="0" fontId="22" fillId="0" borderId="8" xfId="0" applyFont="1" applyBorder="1" applyAlignment="1">
      <alignment horizontal="left" vertical="top" wrapText="1"/>
    </xf>
    <xf numFmtId="0" fontId="22" fillId="0" borderId="9" xfId="0" applyFont="1" applyBorder="1" applyAlignment="1">
      <alignment horizontal="left" vertical="top" wrapText="1"/>
    </xf>
    <xf numFmtId="0" fontId="4" fillId="0" borderId="29" xfId="0" applyFont="1" applyBorder="1" applyAlignment="1">
      <alignment vertical="center" wrapText="1"/>
    </xf>
    <xf numFmtId="0" fontId="18" fillId="0" borderId="0" xfId="0" applyFont="1"/>
    <xf numFmtId="0" fontId="22" fillId="0" borderId="7" xfId="0" applyFont="1" applyBorder="1" applyAlignment="1">
      <alignment horizontal="center" vertical="center" wrapText="1"/>
    </xf>
    <xf numFmtId="3" fontId="1" fillId="0" borderId="44" xfId="0" applyNumberFormat="1" applyFont="1" applyBorder="1" applyAlignment="1" applyProtection="1">
      <alignment horizontal="center" vertical="center" wrapText="1"/>
      <protection locked="0"/>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wrapText="1"/>
    </xf>
    <xf numFmtId="3" fontId="22" fillId="0" borderId="7" xfId="0" applyNumberFormat="1" applyFont="1" applyBorder="1" applyAlignment="1">
      <alignment horizontal="center" vertical="center" wrapText="1"/>
    </xf>
    <xf numFmtId="3" fontId="1" fillId="0" borderId="7"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11" fillId="0" borderId="24" xfId="0" applyFont="1" applyBorder="1" applyAlignment="1">
      <alignment horizontal="center" vertical="center" wrapText="1"/>
    </xf>
    <xf numFmtId="3" fontId="1" fillId="0" borderId="8" xfId="0" applyNumberFormat="1" applyFont="1" applyBorder="1" applyAlignment="1">
      <alignment horizontal="center" wrapText="1"/>
    </xf>
    <xf numFmtId="3" fontId="22" fillId="0" borderId="8" xfId="0" applyNumberFormat="1" applyFont="1" applyBorder="1" applyAlignment="1">
      <alignment horizontal="center" vertical="center" wrapText="1"/>
    </xf>
    <xf numFmtId="0" fontId="1" fillId="0" borderId="54"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24" xfId="0" applyFont="1" applyBorder="1" applyAlignment="1">
      <alignment horizontal="center" vertical="center" wrapText="1"/>
    </xf>
    <xf numFmtId="0" fontId="37" fillId="0" borderId="8" xfId="0" applyFont="1" applyBorder="1" applyAlignment="1">
      <alignment horizontal="center" vertical="center" wrapText="1"/>
    </xf>
    <xf numFmtId="44" fontId="11" fillId="0" borderId="44" xfId="0" applyNumberFormat="1" applyFont="1" applyBorder="1" applyAlignment="1" applyProtection="1">
      <alignment horizontal="center" vertical="center" wrapText="1"/>
      <protection locked="0"/>
    </xf>
    <xf numFmtId="44" fontId="8" fillId="0" borderId="70" xfId="0" applyNumberFormat="1" applyFont="1" applyBorder="1" applyAlignment="1">
      <alignment horizontal="center" vertical="center" wrapText="1"/>
    </xf>
    <xf numFmtId="44" fontId="8" fillId="0" borderId="71" xfId="0" applyNumberFormat="1" applyFont="1" applyBorder="1" applyAlignment="1">
      <alignment horizontal="center" vertical="center" wrapText="1"/>
    </xf>
    <xf numFmtId="44" fontId="11" fillId="0" borderId="44" xfId="1" applyFont="1" applyFill="1" applyBorder="1" applyAlignment="1" applyProtection="1">
      <alignment horizontal="right" vertical="center" wrapText="1"/>
      <protection locked="0"/>
    </xf>
    <xf numFmtId="3" fontId="11" fillId="0" borderId="0" xfId="2" applyNumberFormat="1" applyFont="1" applyBorder="1" applyAlignment="1" applyProtection="1">
      <alignment horizontal="center" vertical="center" wrapText="1"/>
      <protection locked="0"/>
    </xf>
    <xf numFmtId="3" fontId="11" fillId="0" borderId="37" xfId="2" applyNumberFormat="1" applyFont="1" applyBorder="1" applyAlignment="1" applyProtection="1">
      <alignment horizontal="center" vertical="center" wrapText="1"/>
      <protection locked="0"/>
    </xf>
    <xf numFmtId="3" fontId="11" fillId="0" borderId="35" xfId="2" applyNumberFormat="1" applyFont="1" applyBorder="1" applyAlignment="1" applyProtection="1">
      <alignment horizontal="center" vertical="center" wrapText="1"/>
      <protection locked="0"/>
    </xf>
    <xf numFmtId="14" fontId="1" fillId="0" borderId="44" xfId="0" applyNumberFormat="1" applyFont="1" applyBorder="1" applyAlignment="1" applyProtection="1">
      <alignment horizontal="center" vertical="center"/>
      <protection locked="0"/>
    </xf>
    <xf numFmtId="0" fontId="8" fillId="0" borderId="44" xfId="0" applyFont="1" applyBorder="1" applyAlignment="1" applyProtection="1">
      <alignment horizontal="left" vertical="top" wrapText="1"/>
      <protection locked="0"/>
    </xf>
    <xf numFmtId="0" fontId="9" fillId="0" borderId="33" xfId="0" applyFont="1" applyBorder="1" applyAlignment="1">
      <alignment horizontal="right" vertical="top" wrapText="1"/>
    </xf>
    <xf numFmtId="0" fontId="9" fillId="0" borderId="34" xfId="0" applyFont="1" applyBorder="1" applyAlignment="1">
      <alignment horizontal="left" vertical="center"/>
    </xf>
    <xf numFmtId="0" fontId="40" fillId="0" borderId="29" xfId="0" applyFont="1" applyBorder="1" applyAlignment="1">
      <alignment vertical="center" wrapText="1"/>
    </xf>
    <xf numFmtId="165" fontId="40" fillId="0" borderId="7" xfId="0" applyNumberFormat="1" applyFont="1" applyBorder="1" applyAlignment="1">
      <alignment vertical="center"/>
    </xf>
    <xf numFmtId="0" fontId="9" fillId="0" borderId="35" xfId="0" applyFont="1" applyBorder="1" applyAlignment="1">
      <alignment vertical="center"/>
    </xf>
    <xf numFmtId="0" fontId="4" fillId="0" borderId="37" xfId="0" applyFont="1" applyBorder="1" applyAlignment="1">
      <alignment horizontal="left" vertical="center" wrapText="1"/>
    </xf>
    <xf numFmtId="0" fontId="4" fillId="0" borderId="37" xfId="0" applyFont="1" applyBorder="1" applyAlignment="1">
      <alignment vertical="center" wrapText="1"/>
    </xf>
    <xf numFmtId="0" fontId="40" fillId="0" borderId="37" xfId="0" applyFont="1" applyBorder="1" applyAlignment="1">
      <alignment vertical="center" wrapText="1"/>
    </xf>
    <xf numFmtId="165" fontId="41" fillId="0" borderId="37" xfId="0" applyNumberFormat="1" applyFont="1" applyBorder="1" applyAlignment="1">
      <alignment vertical="center" wrapText="1"/>
    </xf>
    <xf numFmtId="165" fontId="40" fillId="0" borderId="37" xfId="0" applyNumberFormat="1" applyFont="1" applyBorder="1" applyAlignment="1">
      <alignment vertical="center" wrapText="1"/>
    </xf>
    <xf numFmtId="165" fontId="40" fillId="0" borderId="37" xfId="0" applyNumberFormat="1" applyFont="1" applyBorder="1" applyAlignment="1">
      <alignment vertical="center"/>
    </xf>
    <xf numFmtId="165" fontId="42" fillId="0" borderId="37" xfId="0" applyNumberFormat="1" applyFont="1" applyBorder="1" applyAlignment="1">
      <alignment vertical="center"/>
    </xf>
    <xf numFmtId="165" fontId="4" fillId="0" borderId="50" xfId="0" applyNumberFormat="1" applyFont="1" applyBorder="1" applyAlignment="1">
      <alignment vertical="center"/>
    </xf>
    <xf numFmtId="165" fontId="9" fillId="0" borderId="38" xfId="0" applyNumberFormat="1" applyFont="1" applyBorder="1" applyAlignment="1">
      <alignment vertical="center"/>
    </xf>
    <xf numFmtId="0" fontId="25" fillId="0" borderId="38" xfId="0" applyFont="1" applyBorder="1" applyAlignment="1">
      <alignment horizontal="left" vertical="top" wrapText="1"/>
    </xf>
    <xf numFmtId="165" fontId="25" fillId="0" borderId="7" xfId="1" applyNumberFormat="1" applyFont="1" applyFill="1" applyBorder="1" applyAlignment="1">
      <alignment horizontal="right" vertical="center"/>
    </xf>
    <xf numFmtId="0" fontId="36" fillId="0" borderId="40" xfId="0" applyFont="1" applyBorder="1" applyAlignment="1">
      <alignment vertical="center" wrapText="1"/>
    </xf>
    <xf numFmtId="0" fontId="24" fillId="0" borderId="42" xfId="0" applyFont="1" applyBorder="1" applyAlignment="1">
      <alignment vertical="top" wrapText="1"/>
    </xf>
    <xf numFmtId="0" fontId="24" fillId="0" borderId="24" xfId="0" applyFont="1" applyBorder="1" applyAlignment="1">
      <alignment vertical="top" wrapText="1"/>
    </xf>
    <xf numFmtId="0" fontId="43" fillId="0" borderId="24" xfId="0" applyFont="1" applyBorder="1" applyAlignment="1">
      <alignment vertical="top" wrapText="1"/>
    </xf>
    <xf numFmtId="0" fontId="43" fillId="0" borderId="30" xfId="0" applyFont="1" applyBorder="1" applyAlignment="1">
      <alignment vertical="top" wrapText="1"/>
    </xf>
    <xf numFmtId="0" fontId="24" fillId="0" borderId="0" xfId="0" applyFont="1"/>
    <xf numFmtId="0" fontId="24" fillId="0" borderId="43" xfId="0" applyFont="1" applyBorder="1" applyAlignment="1" applyProtection="1">
      <alignment horizontal="left" wrapText="1"/>
      <protection locked="0"/>
    </xf>
    <xf numFmtId="0" fontId="24" fillId="0" borderId="44" xfId="0" applyFont="1" applyBorder="1" applyAlignment="1" applyProtection="1">
      <alignment horizontal="left" wrapText="1"/>
      <protection locked="0"/>
    </xf>
    <xf numFmtId="14" fontId="24" fillId="0" borderId="44" xfId="0" applyNumberFormat="1" applyFont="1" applyBorder="1" applyAlignment="1" applyProtection="1">
      <alignment horizontal="left"/>
      <protection locked="0"/>
    </xf>
    <xf numFmtId="0" fontId="24" fillId="0" borderId="44" xfId="0" applyFont="1" applyBorder="1" applyAlignment="1" applyProtection="1">
      <alignment horizontal="left"/>
      <protection locked="0"/>
    </xf>
    <xf numFmtId="49" fontId="24" fillId="0" borderId="44" xfId="0" applyNumberFormat="1" applyFont="1" applyBorder="1" applyAlignment="1" applyProtection="1">
      <alignment horizontal="left"/>
      <protection locked="0"/>
    </xf>
    <xf numFmtId="166" fontId="24" fillId="0" borderId="44" xfId="0" applyNumberFormat="1" applyFont="1" applyBorder="1" applyAlignment="1">
      <alignment horizontal="left"/>
    </xf>
    <xf numFmtId="165" fontId="24" fillId="0" borderId="45" xfId="0" applyNumberFormat="1" applyFont="1" applyBorder="1" applyAlignment="1" applyProtection="1">
      <alignment horizontal="right"/>
      <protection locked="0"/>
    </xf>
    <xf numFmtId="0" fontId="24" fillId="0" borderId="43" xfId="0" applyFont="1" applyBorder="1" applyAlignment="1" applyProtection="1">
      <alignment horizontal="left"/>
      <protection locked="0"/>
    </xf>
    <xf numFmtId="165" fontId="24" fillId="0" borderId="46" xfId="0" applyNumberFormat="1" applyFont="1" applyBorder="1" applyAlignment="1" applyProtection="1">
      <alignment horizontal="right"/>
      <protection locked="0"/>
    </xf>
    <xf numFmtId="165" fontId="24" fillId="0" borderId="44" xfId="0" applyNumberFormat="1" applyFont="1" applyBorder="1" applyAlignment="1" applyProtection="1">
      <alignment horizontal="right"/>
      <protection locked="0"/>
    </xf>
    <xf numFmtId="165" fontId="45" fillId="0" borderId="10" xfId="0" applyNumberFormat="1" applyFont="1" applyBorder="1"/>
    <xf numFmtId="0" fontId="24" fillId="0" borderId="0" xfId="0" applyFont="1" applyAlignment="1">
      <alignment horizontal="left" wrapText="1"/>
    </xf>
    <xf numFmtId="165" fontId="24" fillId="0" borderId="44" xfId="0" applyNumberFormat="1" applyFont="1" applyBorder="1" applyProtection="1">
      <protection locked="0"/>
    </xf>
    <xf numFmtId="0" fontId="24" fillId="0" borderId="0" xfId="0" applyFont="1" applyAlignment="1">
      <alignment horizontal="left"/>
    </xf>
    <xf numFmtId="165" fontId="24" fillId="0" borderId="0" xfId="0" applyNumberFormat="1" applyFont="1"/>
    <xf numFmtId="0" fontId="24" fillId="0" borderId="0" xfId="0" applyFont="1" applyAlignment="1">
      <alignment vertical="top"/>
    </xf>
    <xf numFmtId="1" fontId="22" fillId="0" borderId="44" xfId="0" applyNumberFormat="1" applyFont="1" applyBorder="1" applyAlignment="1" applyProtection="1">
      <alignment horizontal="center"/>
      <protection locked="0"/>
    </xf>
    <xf numFmtId="44" fontId="11" fillId="0" borderId="44" xfId="0" applyNumberFormat="1" applyFont="1" applyBorder="1" applyAlignment="1" applyProtection="1">
      <alignment vertical="center"/>
      <protection locked="0"/>
    </xf>
    <xf numFmtId="0" fontId="22" fillId="0" borderId="0" xfId="0" applyFont="1" applyAlignment="1">
      <alignment horizontal="left" vertical="top" wrapText="1"/>
    </xf>
    <xf numFmtId="44" fontId="22" fillId="0" borderId="0" xfId="1" applyFont="1" applyFill="1" applyBorder="1" applyAlignment="1" applyProtection="1">
      <alignment horizontal="right" vertical="center" wrapText="1"/>
    </xf>
    <xf numFmtId="0" fontId="12" fillId="0" borderId="0" xfId="0" applyFont="1" applyAlignment="1">
      <alignment horizontal="center" vertical="center" wrapText="1"/>
    </xf>
    <xf numFmtId="0" fontId="2" fillId="0" borderId="0" xfId="0" applyFont="1" applyAlignment="1">
      <alignment horizontal="center" vertical="center" textRotation="90"/>
    </xf>
    <xf numFmtId="0" fontId="43" fillId="0" borderId="2" xfId="0" applyFont="1" applyBorder="1" applyAlignment="1">
      <alignment vertical="top" wrapText="1"/>
    </xf>
    <xf numFmtId="0" fontId="15" fillId="0" borderId="35" xfId="0" applyFont="1" applyBorder="1" applyAlignment="1">
      <alignment vertical="center" wrapText="1"/>
    </xf>
    <xf numFmtId="3" fontId="11" fillId="0" borderId="50" xfId="2" applyNumberFormat="1" applyFont="1" applyBorder="1" applyAlignment="1">
      <alignment horizontal="center" vertical="center" wrapText="1"/>
    </xf>
    <xf numFmtId="3" fontId="11" fillId="0" borderId="38" xfId="2" applyNumberFormat="1" applyFont="1" applyBorder="1" applyAlignment="1">
      <alignment horizontal="center" vertical="center" wrapText="1"/>
    </xf>
    <xf numFmtId="3" fontId="11" fillId="0" borderId="7" xfId="2" applyNumberFormat="1" applyFont="1" applyBorder="1" applyAlignment="1">
      <alignment horizontal="center" vertical="center" wrapText="1"/>
    </xf>
    <xf numFmtId="3" fontId="11" fillId="0" borderId="50" xfId="2" applyNumberFormat="1" applyFont="1" applyBorder="1" applyAlignment="1" applyProtection="1">
      <alignment horizontal="center" vertical="center" wrapText="1"/>
      <protection locked="0"/>
    </xf>
    <xf numFmtId="3" fontId="11" fillId="0" borderId="38" xfId="2" applyNumberFormat="1" applyFont="1" applyBorder="1" applyAlignment="1" applyProtection="1">
      <alignment horizontal="center" vertical="center" wrapText="1"/>
      <protection locked="0"/>
    </xf>
    <xf numFmtId="3" fontId="11" fillId="0" borderId="7" xfId="2" applyNumberFormat="1" applyFont="1" applyBorder="1" applyAlignment="1" applyProtection="1">
      <alignment horizontal="center" vertical="center" wrapText="1"/>
      <protection locked="0"/>
    </xf>
    <xf numFmtId="44" fontId="8" fillId="0" borderId="37" xfId="0" applyNumberFormat="1" applyFont="1" applyBorder="1" applyAlignment="1">
      <alignment horizontal="right" vertical="center" wrapText="1"/>
    </xf>
    <xf numFmtId="10" fontId="36" fillId="0" borderId="66" xfId="0" applyNumberFormat="1" applyFont="1" applyBorder="1" applyAlignment="1">
      <alignment horizontal="left" vertical="center" wrapText="1"/>
    </xf>
    <xf numFmtId="10" fontId="36" fillId="0" borderId="9" xfId="0" applyNumberFormat="1"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9" fillId="0" borderId="8" xfId="0" applyFont="1" applyBorder="1" applyAlignment="1">
      <alignment horizontal="left" vertical="center"/>
    </xf>
    <xf numFmtId="0" fontId="9" fillId="0" borderId="9" xfId="0" applyFont="1" applyBorder="1" applyAlignment="1">
      <alignment horizontal="left" vertical="center"/>
    </xf>
    <xf numFmtId="44" fontId="22" fillId="0" borderId="19" xfId="1" applyFont="1" applyBorder="1" applyAlignment="1" applyProtection="1">
      <alignment horizontal="center" vertical="center" wrapText="1"/>
    </xf>
    <xf numFmtId="44" fontId="22" fillId="0" borderId="20" xfId="1" applyFont="1" applyBorder="1" applyAlignment="1" applyProtection="1">
      <alignment horizontal="center" vertical="center" wrapText="1"/>
    </xf>
    <xf numFmtId="44" fontId="22" fillId="0" borderId="18" xfId="1" applyFont="1" applyBorder="1" applyAlignment="1" applyProtection="1">
      <alignment horizontal="center" vertical="center" wrapText="1"/>
    </xf>
    <xf numFmtId="44" fontId="11" fillId="0" borderId="83" xfId="1" applyFont="1" applyBorder="1" applyAlignment="1" applyProtection="1">
      <alignment horizontal="right" wrapText="1"/>
      <protection locked="0"/>
    </xf>
    <xf numFmtId="44" fontId="11" fillId="0" borderId="56" xfId="1" applyFont="1" applyBorder="1" applyAlignment="1" applyProtection="1">
      <alignment horizontal="right" wrapText="1"/>
      <protection locked="0"/>
    </xf>
    <xf numFmtId="44" fontId="11" fillId="0" borderId="84" xfId="1" applyFont="1" applyBorder="1" applyAlignment="1" applyProtection="1">
      <alignment horizontal="right" wrapText="1"/>
      <protection locked="0"/>
    </xf>
    <xf numFmtId="44" fontId="8" fillId="0" borderId="80" xfId="1" applyFont="1" applyBorder="1" applyAlignment="1" applyProtection="1">
      <alignment horizontal="center" vertical="center" wrapText="1"/>
    </xf>
    <xf numFmtId="44" fontId="8" fillId="0" borderId="23" xfId="1" applyFont="1" applyBorder="1" applyAlignment="1" applyProtection="1">
      <alignment horizontal="center" vertical="center" wrapText="1"/>
    </xf>
    <xf numFmtId="44" fontId="8" fillId="0" borderId="14" xfId="1" applyFont="1" applyBorder="1" applyAlignment="1" applyProtection="1">
      <alignment horizontal="center" vertical="center" wrapText="1"/>
    </xf>
    <xf numFmtId="44" fontId="11" fillId="0" borderId="85" xfId="1" applyFont="1" applyBorder="1" applyAlignment="1" applyProtection="1">
      <alignment horizontal="right" wrapText="1"/>
      <protection locked="0"/>
    </xf>
    <xf numFmtId="44" fontId="11" fillId="0" borderId="86" xfId="1" applyFont="1" applyBorder="1" applyAlignment="1" applyProtection="1">
      <alignment horizontal="right" wrapText="1"/>
      <protection locked="0"/>
    </xf>
    <xf numFmtId="44" fontId="11" fillId="0" borderId="87" xfId="1" applyFont="1" applyBorder="1" applyAlignment="1" applyProtection="1">
      <alignment horizontal="right" wrapText="1"/>
      <protection locked="0"/>
    </xf>
    <xf numFmtId="0" fontId="2" fillId="5" borderId="5" xfId="0" applyFont="1" applyFill="1" applyBorder="1" applyAlignment="1">
      <alignment horizontal="center" vertical="center" textRotation="90"/>
    </xf>
    <xf numFmtId="0" fontId="12" fillId="0" borderId="7" xfId="0" applyFont="1" applyBorder="1" applyAlignment="1">
      <alignment horizontal="center" vertical="center" wrapText="1"/>
    </xf>
    <xf numFmtId="10" fontId="23" fillId="0" borderId="7" xfId="0" applyNumberFormat="1" applyFont="1" applyBorder="1" applyAlignment="1">
      <alignment horizontal="left" vertical="center" wrapText="1"/>
    </xf>
    <xf numFmtId="0" fontId="11" fillId="3" borderId="0" xfId="0" applyFont="1" applyFill="1" applyAlignment="1">
      <alignment horizontal="left" vertical="center" wrapText="1"/>
    </xf>
    <xf numFmtId="0" fontId="9" fillId="4" borderId="5" xfId="0" applyFont="1" applyFill="1" applyBorder="1" applyAlignment="1">
      <alignment horizontal="center" vertical="center" textRotation="90"/>
    </xf>
    <xf numFmtId="0" fontId="3" fillId="4" borderId="5" xfId="0" applyFont="1" applyFill="1" applyBorder="1" applyAlignment="1">
      <alignment horizontal="center" vertical="center" textRotation="90"/>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44" fontId="1" fillId="0" borderId="8" xfId="1" applyFont="1" applyBorder="1" applyAlignment="1">
      <alignment horizontal="center" vertical="center" wrapText="1"/>
    </xf>
    <xf numFmtId="44" fontId="1" fillId="0" borderId="9" xfId="1" applyFont="1" applyBorder="1" applyAlignment="1">
      <alignment horizontal="center"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44" fontId="22" fillId="0" borderId="64" xfId="0" applyNumberFormat="1" applyFont="1" applyBorder="1" applyAlignment="1">
      <alignment horizontal="center" vertical="center" wrapText="1"/>
    </xf>
    <xf numFmtId="44" fontId="22" fillId="0" borderId="65" xfId="0" applyNumberFormat="1" applyFont="1" applyBorder="1" applyAlignment="1">
      <alignment horizontal="center" vertical="center" wrapText="1"/>
    </xf>
    <xf numFmtId="0" fontId="22" fillId="0" borderId="16" xfId="0" applyFont="1" applyBorder="1" applyAlignment="1">
      <alignment horizontal="left" vertical="center" wrapText="1"/>
    </xf>
    <xf numFmtId="165" fontId="22" fillId="0" borderId="26" xfId="0" applyNumberFormat="1" applyFont="1" applyBorder="1" applyAlignment="1" applyProtection="1">
      <alignment horizontal="right" vertical="center" wrapText="1"/>
      <protection locked="0"/>
    </xf>
    <xf numFmtId="165" fontId="22" fillId="0" borderId="28" xfId="0" applyNumberFormat="1" applyFont="1" applyBorder="1" applyAlignment="1" applyProtection="1">
      <alignment horizontal="right" vertical="center" wrapText="1"/>
      <protection locked="0"/>
    </xf>
    <xf numFmtId="44" fontId="22" fillId="0" borderId="67" xfId="0" applyNumberFormat="1" applyFont="1" applyBorder="1" applyAlignment="1">
      <alignment horizontal="center" vertical="center" wrapText="1"/>
    </xf>
    <xf numFmtId="44" fontId="22" fillId="0" borderId="68" xfId="0" applyNumberFormat="1" applyFont="1" applyBorder="1" applyAlignment="1">
      <alignment horizontal="center" vertical="center" wrapText="1"/>
    </xf>
    <xf numFmtId="44" fontId="22" fillId="0" borderId="42" xfId="1" applyFont="1" applyFill="1" applyBorder="1" applyAlignment="1" applyProtection="1">
      <alignment horizontal="right" vertical="center" wrapText="1"/>
    </xf>
    <xf numFmtId="44" fontId="22" fillId="0" borderId="7" xfId="1" applyFont="1" applyFill="1" applyBorder="1" applyAlignment="1" applyProtection="1">
      <alignment horizontal="right" vertical="center" wrapText="1"/>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44" fontId="22" fillId="0" borderId="21" xfId="1" applyFont="1" applyBorder="1" applyAlignment="1" applyProtection="1">
      <alignment horizontal="center" vertical="center" wrapText="1"/>
    </xf>
    <xf numFmtId="44" fontId="22" fillId="0" borderId="11" xfId="1" applyFont="1" applyBorder="1" applyAlignment="1" applyProtection="1">
      <alignment horizontal="center" vertical="center" wrapText="1"/>
    </xf>
    <xf numFmtId="44" fontId="22" fillId="0" borderId="12" xfId="1" applyFont="1" applyBorder="1" applyAlignment="1" applyProtection="1">
      <alignment horizontal="center" vertical="center" wrapText="1"/>
    </xf>
    <xf numFmtId="0" fontId="8" fillId="0" borderId="81" xfId="0" applyFont="1" applyBorder="1" applyAlignment="1" applyProtection="1">
      <alignment horizontal="left" vertical="top" wrapText="1"/>
      <protection locked="0"/>
    </xf>
    <xf numFmtId="0" fontId="8" fillId="0" borderId="79" xfId="0" applyFont="1" applyBorder="1" applyAlignment="1" applyProtection="1">
      <alignment horizontal="left" vertical="top" wrapText="1"/>
      <protection locked="0"/>
    </xf>
    <xf numFmtId="0" fontId="8" fillId="0" borderId="82" xfId="0" applyFont="1" applyBorder="1" applyAlignment="1" applyProtection="1">
      <alignment horizontal="left" vertical="top" wrapText="1"/>
      <protection locked="0"/>
    </xf>
    <xf numFmtId="0" fontId="11" fillId="0" borderId="83" xfId="0" applyFont="1" applyBorder="1" applyAlignment="1" applyProtection="1">
      <alignment horizontal="left" vertical="top" wrapText="1"/>
      <protection locked="0"/>
    </xf>
    <xf numFmtId="0" fontId="11" fillId="0" borderId="56" xfId="0" applyFont="1" applyBorder="1" applyAlignment="1" applyProtection="1">
      <alignment horizontal="left" vertical="top" wrapText="1"/>
      <protection locked="0"/>
    </xf>
    <xf numFmtId="0" fontId="11" fillId="0" borderId="84" xfId="0" applyFont="1" applyBorder="1" applyAlignment="1" applyProtection="1">
      <alignment horizontal="left" vertical="top" wrapText="1"/>
      <protection locked="0"/>
    </xf>
    <xf numFmtId="44" fontId="8" fillId="0" borderId="4" xfId="1" applyFont="1" applyBorder="1" applyAlignment="1" applyProtection="1">
      <alignment horizontal="center" vertical="center" wrapText="1"/>
    </xf>
    <xf numFmtId="44" fontId="8" fillId="0" borderId="0" xfId="1" applyFont="1" applyBorder="1" applyAlignment="1" applyProtection="1">
      <alignment horizontal="center" vertical="center" wrapText="1"/>
    </xf>
    <xf numFmtId="44" fontId="8" fillId="0" borderId="13" xfId="1" applyFont="1" applyBorder="1" applyAlignment="1" applyProtection="1">
      <alignment horizontal="center" vertical="center" wrapText="1"/>
    </xf>
    <xf numFmtId="0" fontId="11" fillId="0" borderId="39" xfId="0" applyFont="1" applyBorder="1" applyAlignment="1" applyProtection="1">
      <alignment horizontal="left"/>
      <protection locked="0"/>
    </xf>
    <xf numFmtId="0" fontId="11" fillId="0" borderId="0" xfId="0" applyFont="1" applyAlignment="1" applyProtection="1">
      <alignment horizontal="left"/>
      <protection locked="0"/>
    </xf>
    <xf numFmtId="0" fontId="11" fillId="0" borderId="53" xfId="0" applyFont="1" applyBorder="1" applyAlignment="1" applyProtection="1">
      <alignment horizontal="left"/>
      <protection locked="0"/>
    </xf>
    <xf numFmtId="165" fontId="11" fillId="0" borderId="26" xfId="0" applyNumberFormat="1" applyFont="1" applyBorder="1" applyAlignment="1" applyProtection="1">
      <alignment horizontal="right"/>
      <protection locked="0"/>
    </xf>
    <xf numFmtId="165" fontId="11" fillId="0" borderId="27" xfId="0" applyNumberFormat="1" applyFont="1" applyBorder="1" applyAlignment="1" applyProtection="1">
      <alignment horizontal="right"/>
      <protection locked="0"/>
    </xf>
    <xf numFmtId="165" fontId="11" fillId="0" borderId="28" xfId="0" applyNumberFormat="1" applyFont="1" applyBorder="1" applyAlignment="1" applyProtection="1">
      <alignment horizontal="right"/>
      <protection locked="0"/>
    </xf>
    <xf numFmtId="0" fontId="2" fillId="0" borderId="0" xfId="0" applyFont="1" applyAlignment="1">
      <alignment horizontal="left" vertical="center" wrapText="1"/>
    </xf>
    <xf numFmtId="0" fontId="32" fillId="0" borderId="29" xfId="0" applyFont="1" applyBorder="1" applyAlignment="1">
      <alignment horizontal="left" vertical="top"/>
    </xf>
    <xf numFmtId="44" fontId="11" fillId="0" borderId="35" xfId="0" applyNumberFormat="1" applyFont="1" applyBorder="1" applyAlignment="1">
      <alignment horizontal="right"/>
    </xf>
    <xf numFmtId="44" fontId="11" fillId="0" borderId="49" xfId="0" applyNumberFormat="1" applyFont="1" applyBorder="1" applyAlignment="1">
      <alignment horizontal="right"/>
    </xf>
    <xf numFmtId="44" fontId="11" fillId="0" borderId="50" xfId="0" applyNumberFormat="1" applyFont="1" applyBorder="1" applyAlignment="1">
      <alignment horizontal="right"/>
    </xf>
    <xf numFmtId="0" fontId="31" fillId="0" borderId="35" xfId="0" applyFont="1" applyBorder="1" applyAlignment="1">
      <alignment horizontal="left" vertical="center" wrapText="1"/>
    </xf>
    <xf numFmtId="0" fontId="31" fillId="0" borderId="49" xfId="0" applyFont="1" applyBorder="1" applyAlignment="1">
      <alignment horizontal="left" vertical="center" wrapText="1"/>
    </xf>
    <xf numFmtId="0" fontId="31" fillId="0" borderId="50" xfId="0" applyFont="1" applyBorder="1" applyAlignment="1">
      <alignment horizontal="left" vertical="center" wrapText="1"/>
    </xf>
    <xf numFmtId="44" fontId="31" fillId="0" borderId="35" xfId="1" applyFont="1" applyBorder="1" applyAlignment="1">
      <alignment horizontal="right" vertical="center"/>
    </xf>
    <xf numFmtId="44" fontId="31" fillId="0" borderId="49" xfId="1" applyFont="1" applyBorder="1" applyAlignment="1">
      <alignment horizontal="right" vertical="center"/>
    </xf>
    <xf numFmtId="44" fontId="31" fillId="0" borderId="50" xfId="1" applyFont="1" applyBorder="1" applyAlignment="1">
      <alignment horizontal="right" vertical="center"/>
    </xf>
    <xf numFmtId="0" fontId="11" fillId="0" borderId="29"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15" fillId="0" borderId="0" xfId="0" applyFont="1" applyAlignment="1">
      <alignment horizontal="left" vertical="center" wrapText="1"/>
    </xf>
    <xf numFmtId="0" fontId="11" fillId="0" borderId="30" xfId="0" applyFont="1" applyBorder="1" applyAlignment="1">
      <alignment horizontal="left"/>
    </xf>
    <xf numFmtId="0" fontId="11" fillId="0" borderId="51" xfId="0" applyFont="1" applyBorder="1" applyAlignment="1">
      <alignment horizontal="left"/>
    </xf>
    <xf numFmtId="0" fontId="11" fillId="0" borderId="52" xfId="0" applyFont="1" applyBorder="1" applyAlignment="1">
      <alignment horizontal="left"/>
    </xf>
    <xf numFmtId="0" fontId="22" fillId="0" borderId="17" xfId="0" applyFont="1" applyBorder="1" applyAlignment="1">
      <alignment horizontal="left" vertical="center" wrapText="1"/>
    </xf>
    <xf numFmtId="0" fontId="22" fillId="0" borderId="18" xfId="0" applyFont="1" applyBorder="1" applyAlignment="1">
      <alignment horizontal="left" vertical="center" wrapText="1"/>
    </xf>
    <xf numFmtId="0" fontId="11" fillId="0" borderId="39" xfId="0" applyFont="1" applyBorder="1" applyAlignment="1">
      <alignment horizontal="left"/>
    </xf>
    <xf numFmtId="0" fontId="11" fillId="0" borderId="0" xfId="0" applyFont="1" applyAlignment="1">
      <alignment horizontal="left"/>
    </xf>
    <xf numFmtId="0" fontId="11" fillId="0" borderId="53" xfId="0" applyFont="1" applyBorder="1" applyAlignment="1">
      <alignment horizontal="left"/>
    </xf>
    <xf numFmtId="44" fontId="2" fillId="0" borderId="8" xfId="0" applyNumberFormat="1" applyFont="1" applyBorder="1" applyAlignment="1">
      <alignment horizontal="right" vertical="center" wrapText="1"/>
    </xf>
    <xf numFmtId="44" fontId="2" fillId="0" borderId="9" xfId="0" applyNumberFormat="1" applyFont="1" applyBorder="1" applyAlignment="1">
      <alignment horizontal="right" vertical="center" wrapText="1"/>
    </xf>
    <xf numFmtId="0" fontId="38" fillId="0" borderId="8" xfId="0" applyFont="1" applyBorder="1" applyAlignment="1">
      <alignment horizontal="left" vertical="center" wrapText="1"/>
    </xf>
    <xf numFmtId="0" fontId="38" fillId="0" borderId="69" xfId="0" applyFont="1" applyBorder="1" applyAlignment="1">
      <alignment horizontal="left" vertical="center" wrapText="1"/>
    </xf>
    <xf numFmtId="0" fontId="2" fillId="0" borderId="30"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0" xfId="0" applyFont="1" applyAlignment="1">
      <alignment horizontal="center" vertical="center" wrapText="1"/>
    </xf>
    <xf numFmtId="0" fontId="10" fillId="0" borderId="53"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22" fillId="0" borderId="11" xfId="0" applyFont="1" applyBorder="1" applyAlignment="1">
      <alignment horizontal="left" vertical="center" wrapText="1"/>
    </xf>
    <xf numFmtId="44" fontId="22" fillId="0" borderId="26" xfId="0" applyNumberFormat="1" applyFont="1" applyBorder="1" applyAlignment="1" applyProtection="1">
      <alignment horizontal="left" vertical="top" wrapText="1"/>
      <protection locked="0"/>
    </xf>
    <xf numFmtId="44" fontId="22" fillId="0" borderId="27" xfId="0" applyNumberFormat="1" applyFont="1" applyBorder="1" applyAlignment="1" applyProtection="1">
      <alignment horizontal="left" vertical="top" wrapText="1"/>
      <protection locked="0"/>
    </xf>
    <xf numFmtId="44" fontId="22" fillId="0" borderId="28" xfId="0" applyNumberFormat="1" applyFont="1" applyBorder="1" applyAlignment="1" applyProtection="1">
      <alignment horizontal="left" vertical="top" wrapText="1"/>
      <protection locked="0"/>
    </xf>
    <xf numFmtId="0" fontId="4" fillId="0" borderId="0" xfId="0" applyFont="1" applyAlignment="1">
      <alignment horizontal="left" vertical="top" wrapText="1"/>
    </xf>
    <xf numFmtId="44" fontId="4" fillId="0" borderId="0" xfId="1" applyFont="1" applyFill="1" applyBorder="1" applyAlignment="1" applyProtection="1">
      <alignment horizontal="right" vertical="center" wrapText="1"/>
      <protection locked="0"/>
    </xf>
    <xf numFmtId="0" fontId="1" fillId="0" borderId="0" xfId="0" applyFont="1" applyAlignment="1">
      <alignment horizontal="left" vertical="top" wrapText="1"/>
    </xf>
    <xf numFmtId="44" fontId="1" fillId="0" borderId="26" xfId="1" applyFont="1" applyFill="1" applyBorder="1" applyAlignment="1" applyProtection="1">
      <alignment horizontal="right" vertical="center" wrapText="1"/>
      <protection locked="0"/>
    </xf>
    <xf numFmtId="44" fontId="1" fillId="0" borderId="28" xfId="1" applyFont="1" applyFill="1" applyBorder="1" applyAlignment="1" applyProtection="1">
      <alignment horizontal="right" vertical="center" wrapText="1"/>
      <protection locked="0"/>
    </xf>
    <xf numFmtId="0" fontId="1" fillId="2" borderId="76" xfId="0" applyFont="1" applyFill="1" applyBorder="1" applyAlignment="1" applyProtection="1">
      <alignment horizontal="left"/>
      <protection locked="0"/>
    </xf>
    <xf numFmtId="0" fontId="1" fillId="2" borderId="48" xfId="0" applyFont="1" applyFill="1" applyBorder="1" applyAlignment="1" applyProtection="1">
      <alignment horizontal="left"/>
      <protection locked="0"/>
    </xf>
    <xf numFmtId="0" fontId="1" fillId="2" borderId="74" xfId="0" applyFont="1" applyFill="1" applyBorder="1" applyAlignment="1" applyProtection="1">
      <alignment horizontal="left"/>
      <protection locked="0"/>
    </xf>
    <xf numFmtId="0" fontId="1" fillId="2" borderId="75" xfId="0" applyFont="1" applyFill="1" applyBorder="1" applyAlignment="1" applyProtection="1">
      <alignment horizontal="left"/>
      <protection locked="0"/>
    </xf>
    <xf numFmtId="0" fontId="11" fillId="0" borderId="0" xfId="0" applyFont="1" applyAlignment="1">
      <alignment horizontal="left" vertical="top" wrapText="1"/>
    </xf>
    <xf numFmtId="0" fontId="11" fillId="0" borderId="0" xfId="0" applyFont="1" applyAlignment="1">
      <alignment horizontal="left" vertical="center" wrapText="1"/>
    </xf>
    <xf numFmtId="0" fontId="11" fillId="0" borderId="0" xfId="0" applyFont="1" applyAlignment="1">
      <alignment horizontal="center" vertical="top"/>
    </xf>
    <xf numFmtId="0" fontId="1" fillId="0" borderId="26" xfId="0" applyFont="1" applyBorder="1" applyAlignment="1" applyProtection="1">
      <alignment horizontal="left" vertical="center"/>
      <protection locked="0"/>
    </xf>
    <xf numFmtId="0" fontId="1" fillId="0" borderId="27" xfId="0" applyFont="1" applyBorder="1" applyAlignment="1" applyProtection="1">
      <alignment horizontal="left" vertical="center"/>
      <protection locked="0"/>
    </xf>
    <xf numFmtId="0" fontId="1" fillId="0" borderId="28" xfId="0" applyFont="1" applyBorder="1" applyAlignment="1" applyProtection="1">
      <alignment horizontal="left" vertical="center"/>
      <protection locked="0"/>
    </xf>
    <xf numFmtId="14" fontId="1" fillId="0" borderId="26" xfId="0" applyNumberFormat="1" applyFont="1" applyBorder="1" applyAlignment="1" applyProtection="1">
      <alignment horizontal="center"/>
      <protection locked="0"/>
    </xf>
    <xf numFmtId="14" fontId="1" fillId="0" borderId="28" xfId="0" applyNumberFormat="1" applyFont="1" applyBorder="1" applyAlignment="1" applyProtection="1">
      <alignment horizontal="center"/>
      <protection locked="0"/>
    </xf>
    <xf numFmtId="0" fontId="31" fillId="0" borderId="30" xfId="0" applyFont="1" applyBorder="1" applyAlignment="1">
      <alignment horizontal="center" vertical="center"/>
    </xf>
    <xf numFmtId="0" fontId="31" fillId="0" borderId="51" xfId="0" applyFont="1" applyBorder="1" applyAlignment="1">
      <alignment horizontal="center" vertical="center"/>
    </xf>
    <xf numFmtId="0" fontId="31" fillId="0" borderId="52" xfId="0" applyFont="1" applyBorder="1" applyAlignment="1">
      <alignment horizontal="center" vertical="center"/>
    </xf>
    <xf numFmtId="0" fontId="31" fillId="0" borderId="35" xfId="0" applyFont="1" applyBorder="1" applyAlignment="1">
      <alignment horizontal="left" vertical="center"/>
    </xf>
    <xf numFmtId="0" fontId="31" fillId="0" borderId="49" xfId="0" applyFont="1" applyBorder="1" applyAlignment="1">
      <alignment horizontal="left" vertical="center"/>
    </xf>
    <xf numFmtId="0" fontId="31" fillId="0" borderId="50" xfId="0" applyFont="1" applyBorder="1" applyAlignment="1">
      <alignment horizontal="left" vertical="center"/>
    </xf>
    <xf numFmtId="44" fontId="22" fillId="0" borderId="25" xfId="0" applyNumberFormat="1" applyFont="1" applyBorder="1" applyAlignment="1">
      <alignment horizontal="center" vertical="center" wrapText="1"/>
    </xf>
    <xf numFmtId="44" fontId="22" fillId="0" borderId="12" xfId="0" applyNumberFormat="1" applyFont="1" applyBorder="1" applyAlignment="1">
      <alignment horizontal="center" vertical="center" wrapText="1"/>
    </xf>
    <xf numFmtId="0" fontId="5" fillId="0" borderId="0" xfId="0" applyFont="1" applyAlignment="1">
      <alignment horizontal="left"/>
    </xf>
    <xf numFmtId="165" fontId="11" fillId="0" borderId="26" xfId="3" applyNumberFormat="1" applyFont="1" applyFill="1" applyBorder="1" applyAlignment="1" applyProtection="1">
      <alignment horizontal="right" vertical="center"/>
      <protection locked="0"/>
    </xf>
    <xf numFmtId="165" fontId="11" fillId="0" borderId="28" xfId="3" applyNumberFormat="1" applyFont="1" applyFill="1" applyBorder="1" applyAlignment="1" applyProtection="1">
      <alignment horizontal="right" vertical="center"/>
      <protection locked="0"/>
    </xf>
    <xf numFmtId="49" fontId="11" fillId="0" borderId="26" xfId="0" applyNumberFormat="1" applyFont="1" applyBorder="1" applyAlignment="1" applyProtection="1">
      <alignment horizontal="left" vertical="center"/>
      <protection locked="0"/>
    </xf>
    <xf numFmtId="49" fontId="11" fillId="0" borderId="27" xfId="0" applyNumberFormat="1" applyFont="1" applyBorder="1" applyAlignment="1" applyProtection="1">
      <alignment horizontal="left" vertical="center"/>
      <protection locked="0"/>
    </xf>
    <xf numFmtId="49" fontId="11" fillId="0" borderId="28" xfId="0" applyNumberFormat="1" applyFont="1" applyBorder="1" applyAlignment="1" applyProtection="1">
      <alignment horizontal="left" vertical="center"/>
      <protection locked="0"/>
    </xf>
    <xf numFmtId="0" fontId="11" fillId="0" borderId="26" xfId="0" applyFont="1" applyBorder="1" applyAlignment="1" applyProtection="1">
      <alignment horizontal="left" vertical="top" wrapText="1"/>
      <protection locked="0"/>
    </xf>
    <xf numFmtId="0" fontId="11" fillId="0" borderId="27" xfId="0" applyFont="1" applyBorder="1" applyAlignment="1" applyProtection="1">
      <alignment horizontal="left" vertical="top" wrapText="1"/>
      <protection locked="0"/>
    </xf>
    <xf numFmtId="0" fontId="11" fillId="0" borderId="28" xfId="0" applyFont="1" applyBorder="1" applyAlignment="1" applyProtection="1">
      <alignment horizontal="left" vertical="top" wrapText="1"/>
      <protection locked="0"/>
    </xf>
    <xf numFmtId="44" fontId="22" fillId="0" borderId="26" xfId="0" applyNumberFormat="1" applyFont="1" applyBorder="1" applyAlignment="1" applyProtection="1">
      <alignment horizontal="right" vertical="center" wrapText="1"/>
      <protection locked="0"/>
    </xf>
    <xf numFmtId="44" fontId="22" fillId="0" borderId="28" xfId="0" applyNumberFormat="1" applyFont="1" applyBorder="1" applyAlignment="1" applyProtection="1">
      <alignment horizontal="right" vertical="center" wrapText="1"/>
      <protection locked="0"/>
    </xf>
    <xf numFmtId="44" fontId="22" fillId="0" borderId="22" xfId="0" applyNumberFormat="1" applyFont="1" applyBorder="1" applyAlignment="1">
      <alignment horizontal="center" vertical="center" wrapText="1"/>
    </xf>
    <xf numFmtId="44" fontId="22" fillId="0" borderId="14" xfId="0" applyNumberFormat="1" applyFont="1" applyBorder="1" applyAlignment="1">
      <alignment horizontal="center" vertical="center" wrapText="1"/>
    </xf>
    <xf numFmtId="0" fontId="22" fillId="0" borderId="20" xfId="0" applyFont="1" applyBorder="1" applyAlignment="1">
      <alignment horizontal="left" vertical="center" wrapText="1"/>
    </xf>
    <xf numFmtId="0" fontId="1" fillId="2" borderId="77" xfId="0" applyFont="1" applyFill="1" applyBorder="1" applyAlignment="1" applyProtection="1">
      <alignment horizontal="left"/>
      <protection locked="0"/>
    </xf>
    <xf numFmtId="0" fontId="1" fillId="2" borderId="78" xfId="0" applyFont="1" applyFill="1" applyBorder="1" applyAlignment="1" applyProtection="1">
      <alignment horizontal="left"/>
      <protection locked="0"/>
    </xf>
    <xf numFmtId="0" fontId="8" fillId="0" borderId="0" xfId="0" applyFont="1" applyAlignment="1" applyProtection="1">
      <alignment horizontal="center" vertical="center" wrapText="1"/>
      <protection locked="0"/>
    </xf>
    <xf numFmtId="0" fontId="8" fillId="0" borderId="57" xfId="0" applyFont="1" applyBorder="1" applyAlignment="1" applyProtection="1">
      <alignment horizontal="center" vertical="center" wrapText="1"/>
      <protection locked="0"/>
    </xf>
    <xf numFmtId="0" fontId="8" fillId="0" borderId="55" xfId="0" applyFont="1" applyBorder="1" applyAlignment="1" applyProtection="1">
      <alignment horizontal="center" vertical="center" wrapText="1"/>
      <protection locked="0"/>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165" fontId="22" fillId="0" borderId="74" xfId="0" applyNumberFormat="1" applyFont="1" applyBorder="1" applyAlignment="1" applyProtection="1">
      <alignment horizontal="right" vertical="center" wrapText="1"/>
      <protection locked="0"/>
    </xf>
    <xf numFmtId="165" fontId="22" fillId="0" borderId="75" xfId="0" applyNumberFormat="1" applyFont="1" applyBorder="1" applyAlignment="1" applyProtection="1">
      <alignment horizontal="right" vertical="center" wrapText="1"/>
      <protection locked="0"/>
    </xf>
    <xf numFmtId="0" fontId="4" fillId="0" borderId="0" xfId="0" applyFont="1" applyAlignment="1">
      <alignment horizontal="center" vertical="top"/>
    </xf>
    <xf numFmtId="0" fontId="28" fillId="0" borderId="0" xfId="0" applyFont="1" applyAlignment="1">
      <alignment horizontal="left"/>
    </xf>
    <xf numFmtId="0" fontId="22" fillId="0" borderId="29" xfId="0" applyFont="1" applyBorder="1" applyAlignment="1">
      <alignment horizontal="left" vertical="center" wrapText="1"/>
    </xf>
    <xf numFmtId="0" fontId="22" fillId="0" borderId="41" xfId="0" applyFont="1" applyBorder="1" applyAlignment="1">
      <alignment horizontal="left" vertical="center" wrapText="1"/>
    </xf>
    <xf numFmtId="0" fontId="22" fillId="0" borderId="38" xfId="0" applyFont="1" applyBorder="1" applyAlignment="1">
      <alignment horizontal="left" vertical="center" wrapText="1"/>
    </xf>
    <xf numFmtId="0" fontId="1" fillId="0" borderId="0" xfId="0" applyFont="1" applyAlignment="1">
      <alignment horizontal="left" vertical="center" wrapText="1"/>
    </xf>
    <xf numFmtId="44" fontId="1" fillId="0" borderId="40" xfId="1" applyFont="1" applyFill="1" applyBorder="1" applyAlignment="1" applyProtection="1">
      <alignment horizontal="right" vertical="center" wrapText="1"/>
    </xf>
    <xf numFmtId="44" fontId="1" fillId="0" borderId="73" xfId="1" applyFont="1" applyFill="1" applyBorder="1" applyAlignment="1" applyProtection="1">
      <alignment horizontal="right" vertical="center" wrapText="1"/>
    </xf>
    <xf numFmtId="44" fontId="1" fillId="0" borderId="35" xfId="1" applyFont="1" applyFill="1" applyBorder="1" applyAlignment="1" applyProtection="1">
      <alignment horizontal="right" vertical="center" wrapText="1"/>
    </xf>
    <xf numFmtId="44" fontId="1" fillId="0" borderId="50" xfId="1" applyFont="1" applyFill="1" applyBorder="1" applyAlignment="1" applyProtection="1">
      <alignment horizontal="right" vertical="center" wrapText="1"/>
    </xf>
    <xf numFmtId="44" fontId="1" fillId="0" borderId="0" xfId="1" applyFont="1" applyFill="1" applyBorder="1" applyAlignment="1" applyProtection="1">
      <alignment horizontal="right" vertical="center" wrapText="1"/>
    </xf>
    <xf numFmtId="0" fontId="21" fillId="0" borderId="0" xfId="0" applyFont="1" applyAlignment="1">
      <alignment horizontal="center"/>
    </xf>
    <xf numFmtId="0" fontId="10" fillId="0" borderId="0" xfId="0" applyFont="1" applyAlignment="1">
      <alignment horizontal="left" vertical="top"/>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24" fillId="0" borderId="26" xfId="0" applyFont="1" applyBorder="1" applyAlignment="1" applyProtection="1">
      <alignment horizontal="left" vertical="top"/>
      <protection locked="0"/>
    </xf>
    <xf numFmtId="0" fontId="24" fillId="0" borderId="27" xfId="0" applyFont="1" applyBorder="1" applyAlignment="1" applyProtection="1">
      <alignment horizontal="left" vertical="top"/>
      <protection locked="0"/>
    </xf>
    <xf numFmtId="0" fontId="24" fillId="0" borderId="28" xfId="0" applyFont="1" applyBorder="1" applyAlignment="1" applyProtection="1">
      <alignment horizontal="left" vertical="top"/>
      <protection locked="0"/>
    </xf>
    <xf numFmtId="0" fontId="13" fillId="0" borderId="0" xfId="0" applyFont="1" applyAlignment="1">
      <alignment horizontal="left" vertical="top"/>
    </xf>
    <xf numFmtId="0" fontId="11" fillId="0" borderId="8" xfId="0" applyFont="1" applyBorder="1" applyAlignment="1" applyProtection="1">
      <alignment horizontal="left" vertical="top" wrapText="1"/>
      <protection locked="0"/>
    </xf>
    <xf numFmtId="0" fontId="44" fillId="0" borderId="16" xfId="0" applyFont="1" applyBorder="1" applyAlignment="1" applyProtection="1">
      <alignment horizontal="left" vertical="top" wrapText="1"/>
      <protection locked="0"/>
    </xf>
    <xf numFmtId="0" fontId="44" fillId="0" borderId="9" xfId="0" applyFont="1" applyBorder="1" applyAlignment="1" applyProtection="1">
      <alignment horizontal="left" vertical="top" wrapText="1"/>
      <protection locked="0"/>
    </xf>
    <xf numFmtId="0" fontId="24" fillId="0" borderId="0" xfId="0" applyFont="1" applyAlignment="1">
      <alignment horizontal="left"/>
    </xf>
    <xf numFmtId="0" fontId="45" fillId="0" borderId="47" xfId="0" applyFont="1" applyBorder="1" applyAlignment="1">
      <alignment horizontal="left" wrapText="1"/>
    </xf>
    <xf numFmtId="165" fontId="45" fillId="0" borderId="17" xfId="0" applyNumberFormat="1" applyFont="1" applyBorder="1" applyAlignment="1">
      <alignment horizontal="right"/>
    </xf>
    <xf numFmtId="165" fontId="45" fillId="0" borderId="20" xfId="0" applyNumberFormat="1" applyFont="1" applyBorder="1" applyAlignment="1">
      <alignment horizontal="right"/>
    </xf>
    <xf numFmtId="165" fontId="45" fillId="0" borderId="18" xfId="0" applyNumberFormat="1" applyFont="1" applyBorder="1" applyAlignment="1">
      <alignment horizontal="right"/>
    </xf>
    <xf numFmtId="0" fontId="24" fillId="0" borderId="0" xfId="0" applyFont="1" applyAlignment="1">
      <alignment horizontal="left" vertical="top" wrapText="1"/>
    </xf>
    <xf numFmtId="0" fontId="24" fillId="0" borderId="48" xfId="0" applyFont="1" applyBorder="1" applyAlignment="1">
      <alignment horizontal="left" vertical="top" wrapText="1"/>
    </xf>
    <xf numFmtId="0" fontId="24" fillId="0" borderId="26" xfId="0" applyFont="1" applyBorder="1" applyAlignment="1" applyProtection="1">
      <alignment horizontal="left" vertical="top" wrapText="1"/>
      <protection locked="0"/>
    </xf>
    <xf numFmtId="0" fontId="24" fillId="0" borderId="27" xfId="0" applyFont="1" applyBorder="1" applyAlignment="1" applyProtection="1">
      <alignment horizontal="left" vertical="top" wrapText="1"/>
      <protection locked="0"/>
    </xf>
    <xf numFmtId="0" fontId="24" fillId="0" borderId="28" xfId="0" applyFont="1" applyBorder="1" applyAlignment="1" applyProtection="1">
      <alignment horizontal="left" vertical="top" wrapText="1"/>
      <protection locked="0"/>
    </xf>
    <xf numFmtId="0" fontId="45" fillId="0" borderId="17" xfId="0" applyFont="1" applyBorder="1" applyAlignment="1">
      <alignment horizontal="left" wrapText="1"/>
    </xf>
    <xf numFmtId="0" fontId="45" fillId="0" borderId="20" xfId="0" applyFont="1" applyBorder="1" applyAlignment="1">
      <alignment horizontal="left" wrapText="1"/>
    </xf>
    <xf numFmtId="0" fontId="45" fillId="0" borderId="18" xfId="0" applyFont="1" applyBorder="1" applyAlignment="1">
      <alignment horizontal="left" wrapText="1"/>
    </xf>
    <xf numFmtId="0" fontId="24" fillId="0" borderId="0" xfId="0" applyFont="1" applyAlignment="1">
      <alignment horizontal="left" wrapText="1"/>
    </xf>
    <xf numFmtId="14" fontId="24" fillId="0" borderId="26" xfId="0" applyNumberFormat="1" applyFont="1" applyBorder="1" applyAlignment="1" applyProtection="1">
      <alignment horizontal="left" vertical="top"/>
      <protection locked="0"/>
    </xf>
    <xf numFmtId="14" fontId="24" fillId="0" borderId="27" xfId="0" applyNumberFormat="1" applyFont="1" applyBorder="1" applyAlignment="1" applyProtection="1">
      <alignment horizontal="left" vertical="top"/>
      <protection locked="0"/>
    </xf>
    <xf numFmtId="14" fontId="24" fillId="0" borderId="28" xfId="0" applyNumberFormat="1" applyFont="1" applyBorder="1" applyAlignment="1" applyProtection="1">
      <alignment horizontal="left" vertical="top"/>
      <protection locked="0"/>
    </xf>
    <xf numFmtId="0" fontId="10" fillId="0" borderId="30" xfId="0" applyFont="1" applyBorder="1" applyAlignment="1">
      <alignment horizontal="center" vertical="top"/>
    </xf>
    <xf numFmtId="0" fontId="10" fillId="0" borderId="52" xfId="0" applyFont="1" applyBorder="1" applyAlignment="1">
      <alignment horizontal="center" vertical="top"/>
    </xf>
    <xf numFmtId="0" fontId="1" fillId="3" borderId="41" xfId="0" applyFont="1" applyFill="1" applyBorder="1" applyAlignment="1">
      <alignment horizontal="left" vertical="top" wrapText="1"/>
    </xf>
    <xf numFmtId="0" fontId="4" fillId="3" borderId="88" xfId="0" applyFont="1" applyFill="1" applyBorder="1" applyAlignment="1">
      <alignment horizontal="left" vertical="top" wrapText="1"/>
    </xf>
    <xf numFmtId="0" fontId="4" fillId="0" borderId="31"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cellXfs>
  <cellStyles count="4">
    <cellStyle name="Komma" xfId="2" builtinId="3"/>
    <cellStyle name="Prozent" xfId="3" builtinId="5"/>
    <cellStyle name="Standard" xfId="0" builtinId="0"/>
    <cellStyle name="Währung" xfId="1" builtinId="4"/>
  </cellStyles>
  <dxfs count="0"/>
  <tableStyles count="0" defaultTableStyle="TableStyleMedium2" defaultPivotStyle="PivotStyleLight16"/>
  <colors>
    <mruColors>
      <color rgb="FFD9D9D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2"/>
  <sheetViews>
    <sheetView showGridLines="0" tabSelected="1" view="pageLayout" topLeftCell="A81" zoomScaleNormal="100" zoomScaleSheetLayoutView="100" workbookViewId="0">
      <selection activeCell="D96" sqref="D96"/>
    </sheetView>
  </sheetViews>
  <sheetFormatPr baseColWidth="10" defaultColWidth="11.5546875" defaultRowHeight="15" x14ac:dyDescent="0.25"/>
  <cols>
    <col min="1" max="1" width="4" style="1" customWidth="1"/>
    <col min="2" max="2" width="26.88671875" style="1" customWidth="1"/>
    <col min="3" max="3" width="11.6640625" style="1" customWidth="1"/>
    <col min="4" max="4" width="10.5546875" style="1" customWidth="1"/>
    <col min="5" max="5" width="10.6640625" style="1" customWidth="1"/>
    <col min="6" max="6" width="10.5546875" style="1" customWidth="1"/>
    <col min="7" max="7" width="13" style="1" customWidth="1"/>
    <col min="8" max="16384" width="11.5546875" style="1"/>
  </cols>
  <sheetData>
    <row r="1" spans="1:8" ht="9" customHeight="1" x14ac:dyDescent="0.25"/>
    <row r="2" spans="1:8" ht="33.75" customHeight="1" x14ac:dyDescent="0.25">
      <c r="A2" s="253" t="s">
        <v>113</v>
      </c>
      <c r="B2" s="254"/>
      <c r="C2" s="254"/>
      <c r="D2" s="254"/>
      <c r="E2" s="254"/>
      <c r="F2" s="254"/>
      <c r="G2" s="255"/>
      <c r="H2" s="2"/>
    </row>
    <row r="3" spans="1:8" ht="6" customHeight="1" x14ac:dyDescent="0.25">
      <c r="A3" s="256"/>
      <c r="B3" s="257"/>
      <c r="C3" s="257"/>
      <c r="D3" s="257"/>
      <c r="E3" s="257"/>
      <c r="F3" s="257"/>
      <c r="G3" s="258"/>
      <c r="H3" s="2"/>
    </row>
    <row r="4" spans="1:8" ht="1.2" customHeight="1" x14ac:dyDescent="0.25">
      <c r="A4" s="259"/>
      <c r="B4" s="260"/>
      <c r="C4" s="260"/>
      <c r="D4" s="260"/>
      <c r="E4" s="260"/>
      <c r="F4" s="260"/>
      <c r="G4" s="261"/>
      <c r="H4" s="2"/>
    </row>
    <row r="5" spans="1:8" ht="4.95" customHeight="1" x14ac:dyDescent="0.3">
      <c r="A5" s="2"/>
      <c r="B5" s="2"/>
      <c r="C5" s="2"/>
      <c r="D5" s="291"/>
      <c r="E5" s="291"/>
      <c r="F5" s="2"/>
      <c r="G5" s="2"/>
      <c r="H5" s="2"/>
    </row>
    <row r="6" spans="1:8" s="42" customFormat="1" ht="18.75" customHeight="1" x14ac:dyDescent="0.25">
      <c r="A6" s="27"/>
      <c r="B6" s="48"/>
      <c r="C6" s="49"/>
      <c r="D6" s="50" t="s">
        <v>111</v>
      </c>
      <c r="E6" s="49"/>
      <c r="F6" s="49"/>
      <c r="G6" s="48"/>
      <c r="H6" s="27"/>
    </row>
    <row r="7" spans="1:8" s="42" customFormat="1" ht="7.5" customHeight="1" thickBot="1" x14ac:dyDescent="0.35">
      <c r="A7" s="27"/>
      <c r="B7" s="27"/>
      <c r="C7" s="27"/>
      <c r="D7" s="315"/>
      <c r="E7" s="315"/>
      <c r="F7" s="27"/>
      <c r="G7" s="27"/>
      <c r="H7" s="27"/>
    </row>
    <row r="8" spans="1:8" s="42" customFormat="1" ht="15.75" customHeight="1" x14ac:dyDescent="0.3">
      <c r="A8" s="273"/>
      <c r="B8" s="274"/>
      <c r="C8" s="27"/>
      <c r="D8" s="47"/>
      <c r="E8" s="47"/>
      <c r="F8" s="27"/>
      <c r="G8" s="27"/>
      <c r="H8" s="27"/>
    </row>
    <row r="9" spans="1:8" s="42" customFormat="1" ht="15.75" customHeight="1" x14ac:dyDescent="0.3">
      <c r="A9" s="271"/>
      <c r="B9" s="272"/>
      <c r="C9" s="27"/>
      <c r="D9" s="47"/>
      <c r="E9" s="47"/>
      <c r="F9" s="27"/>
      <c r="G9" s="27"/>
      <c r="H9" s="27"/>
    </row>
    <row r="10" spans="1:8" s="42" customFormat="1" ht="15.75" customHeight="1" x14ac:dyDescent="0.3">
      <c r="A10" s="271"/>
      <c r="B10" s="272"/>
      <c r="C10" s="27"/>
      <c r="D10" s="47"/>
      <c r="E10" s="47"/>
      <c r="F10" s="27"/>
      <c r="G10" s="27"/>
      <c r="H10" s="27"/>
    </row>
    <row r="11" spans="1:8" s="42" customFormat="1" ht="15.75" customHeight="1" thickBot="1" x14ac:dyDescent="0.35">
      <c r="A11" s="271"/>
      <c r="B11" s="272"/>
      <c r="C11" s="27"/>
      <c r="D11" s="47"/>
      <c r="E11" s="47"/>
      <c r="F11" s="27"/>
      <c r="G11" s="27"/>
      <c r="H11" s="27"/>
    </row>
    <row r="12" spans="1:8" s="42" customFormat="1" ht="18.75" customHeight="1" thickBot="1" x14ac:dyDescent="0.35">
      <c r="A12" s="305"/>
      <c r="B12" s="306"/>
      <c r="C12" s="27"/>
      <c r="D12" s="47"/>
      <c r="E12" s="47"/>
      <c r="F12" s="27"/>
      <c r="G12" s="110"/>
      <c r="H12" s="27"/>
    </row>
    <row r="13" spans="1:8" s="42" customFormat="1" ht="15.6" customHeight="1" x14ac:dyDescent="0.3">
      <c r="A13" s="44" t="s">
        <v>32</v>
      </c>
      <c r="B13" s="45"/>
      <c r="C13" s="45"/>
      <c r="D13" s="45"/>
      <c r="E13" s="45"/>
      <c r="F13" s="45"/>
      <c r="G13" s="44" t="s">
        <v>33</v>
      </c>
      <c r="H13" s="27"/>
    </row>
    <row r="14" spans="1:8" s="42" customFormat="1" ht="16.95" customHeight="1" x14ac:dyDescent="0.3">
      <c r="A14" s="44" t="s">
        <v>110</v>
      </c>
      <c r="B14" s="45"/>
      <c r="C14" s="45"/>
      <c r="D14" s="45"/>
      <c r="E14" s="45"/>
      <c r="F14" s="45"/>
      <c r="G14" s="45"/>
      <c r="H14" s="27"/>
    </row>
    <row r="15" spans="1:8" s="42" customFormat="1" ht="9" customHeight="1" thickBot="1" x14ac:dyDescent="0.3">
      <c r="A15" s="27"/>
      <c r="B15" s="27"/>
      <c r="C15" s="27"/>
      <c r="D15" s="27"/>
      <c r="E15" s="27"/>
      <c r="F15" s="27"/>
      <c r="G15" s="27"/>
      <c r="H15" s="27"/>
    </row>
    <row r="16" spans="1:8" s="42" customFormat="1" ht="17.100000000000001" customHeight="1" thickBot="1" x14ac:dyDescent="0.3">
      <c r="A16" s="46" t="s">
        <v>171</v>
      </c>
      <c r="B16" s="27"/>
      <c r="C16" s="27"/>
      <c r="D16" s="278" t="s">
        <v>64</v>
      </c>
      <c r="E16" s="279"/>
      <c r="F16" s="279"/>
      <c r="G16" s="280"/>
      <c r="H16" s="27"/>
    </row>
    <row r="17" spans="1:8" s="42" customFormat="1" ht="5.25" customHeight="1" thickBot="1" x14ac:dyDescent="0.3">
      <c r="A17" s="46"/>
      <c r="B17" s="27"/>
      <c r="C17" s="27"/>
      <c r="D17" s="27"/>
      <c r="E17" s="27"/>
      <c r="F17" s="27"/>
      <c r="G17" s="27"/>
      <c r="H17" s="27"/>
    </row>
    <row r="18" spans="1:8" s="42" customFormat="1" ht="17.100000000000001" customHeight="1" thickBot="1" x14ac:dyDescent="0.3">
      <c r="A18" s="46" t="s">
        <v>108</v>
      </c>
      <c r="B18" s="27"/>
      <c r="C18" s="27"/>
      <c r="D18" s="281"/>
      <c r="E18" s="282"/>
      <c r="F18" s="27" t="s">
        <v>109</v>
      </c>
      <c r="G18" s="150"/>
      <c r="H18" s="27"/>
    </row>
    <row r="19" spans="1:8" ht="9.6" customHeight="1" x14ac:dyDescent="0.25">
      <c r="A19" s="18"/>
      <c r="B19" s="2"/>
      <c r="C19" s="2"/>
      <c r="D19" s="2"/>
      <c r="E19" s="2"/>
      <c r="F19" s="2"/>
      <c r="G19" s="2"/>
      <c r="H19" s="2"/>
    </row>
    <row r="20" spans="1:8" ht="242.25" customHeight="1" x14ac:dyDescent="0.25">
      <c r="A20" s="275" t="s">
        <v>112</v>
      </c>
      <c r="B20" s="275"/>
      <c r="C20" s="275"/>
      <c r="D20" s="275"/>
      <c r="E20" s="275"/>
      <c r="F20" s="275"/>
      <c r="G20" s="275"/>
      <c r="H20" s="2"/>
    </row>
    <row r="21" spans="1:8" s="15" customFormat="1" ht="24.75" customHeight="1" thickBot="1" x14ac:dyDescent="0.25">
      <c r="A21" s="276" t="s">
        <v>117</v>
      </c>
      <c r="B21" s="276"/>
      <c r="C21" s="276"/>
      <c r="D21" s="276"/>
      <c r="E21" s="276"/>
      <c r="F21" s="276"/>
      <c r="G21" s="276"/>
      <c r="H21" s="52"/>
    </row>
    <row r="22" spans="1:8" s="15" customFormat="1" ht="14.1" customHeight="1" thickBot="1" x14ac:dyDescent="0.25">
      <c r="A22" s="111"/>
      <c r="B22" s="51" t="s">
        <v>34</v>
      </c>
      <c r="C22" s="51"/>
      <c r="D22" s="51"/>
      <c r="E22" s="51"/>
      <c r="F22" s="51"/>
      <c r="G22" s="51"/>
      <c r="H22" s="52"/>
    </row>
    <row r="23" spans="1:8" s="15" customFormat="1" ht="14.1" customHeight="1" thickBot="1" x14ac:dyDescent="0.25">
      <c r="A23" s="111"/>
      <c r="B23" s="51" t="s">
        <v>35</v>
      </c>
      <c r="C23" s="51"/>
      <c r="D23" s="51"/>
      <c r="E23" s="51"/>
      <c r="F23" s="51"/>
      <c r="G23" s="51"/>
      <c r="H23" s="52"/>
    </row>
    <row r="24" spans="1:8" s="15" customFormat="1" ht="18" customHeight="1" thickBot="1" x14ac:dyDescent="0.25">
      <c r="A24" s="276" t="s">
        <v>37</v>
      </c>
      <c r="B24" s="276"/>
      <c r="C24" s="276"/>
      <c r="D24" s="276"/>
      <c r="E24" s="276"/>
      <c r="F24" s="276"/>
      <c r="G24" s="276"/>
      <c r="H24" s="52"/>
    </row>
    <row r="25" spans="1:8" s="15" customFormat="1" ht="14.1" customHeight="1" thickBot="1" x14ac:dyDescent="0.25">
      <c r="A25" s="275" t="s">
        <v>39</v>
      </c>
      <c r="B25" s="275"/>
      <c r="C25" s="294"/>
      <c r="D25" s="295"/>
      <c r="E25" s="295"/>
      <c r="F25" s="295"/>
      <c r="G25" s="296"/>
      <c r="H25" s="52"/>
    </row>
    <row r="26" spans="1:8" s="15" customFormat="1" ht="14.1" customHeight="1" thickBot="1" x14ac:dyDescent="0.25">
      <c r="A26" s="275" t="s">
        <v>40</v>
      </c>
      <c r="B26" s="275"/>
      <c r="C26" s="294"/>
      <c r="D26" s="295"/>
      <c r="E26" s="295"/>
      <c r="F26" s="295"/>
      <c r="G26" s="296"/>
      <c r="H26" s="52"/>
    </row>
    <row r="27" spans="1:8" s="15" customFormat="1" ht="14.1" customHeight="1" thickBot="1" x14ac:dyDescent="0.25">
      <c r="A27" s="275" t="s">
        <v>41</v>
      </c>
      <c r="B27" s="275"/>
      <c r="C27" s="292"/>
      <c r="D27" s="293"/>
      <c r="E27" s="51"/>
      <c r="F27" s="51"/>
      <c r="G27" s="51"/>
      <c r="H27" s="52"/>
    </row>
    <row r="28" spans="1:8" s="15" customFormat="1" ht="6" customHeight="1" x14ac:dyDescent="0.2">
      <c r="A28" s="51"/>
      <c r="B28" s="51"/>
      <c r="C28" s="51"/>
      <c r="D28" s="51"/>
      <c r="E28" s="51"/>
      <c r="F28" s="51"/>
      <c r="G28" s="51"/>
      <c r="H28" s="52"/>
    </row>
    <row r="29" spans="1:8" s="15" customFormat="1" ht="70.5" customHeight="1" x14ac:dyDescent="0.2">
      <c r="A29" s="275" t="s">
        <v>36</v>
      </c>
      <c r="B29" s="275"/>
      <c r="C29" s="275"/>
      <c r="D29" s="275"/>
      <c r="E29" s="275"/>
      <c r="F29" s="275"/>
      <c r="G29" s="275"/>
      <c r="H29" s="52"/>
    </row>
    <row r="30" spans="1:8" s="15" customFormat="1" ht="6.75" customHeight="1" thickBot="1" x14ac:dyDescent="0.25">
      <c r="A30" s="51"/>
      <c r="B30" s="51"/>
      <c r="C30" s="51"/>
      <c r="D30" s="51"/>
      <c r="E30" s="51"/>
      <c r="F30" s="51"/>
      <c r="G30" s="51"/>
      <c r="H30" s="52"/>
    </row>
    <row r="31" spans="1:8" s="15" customFormat="1" ht="21.75" customHeight="1" thickBot="1" x14ac:dyDescent="0.25">
      <c r="A31" s="297"/>
      <c r="B31" s="298"/>
      <c r="C31" s="298"/>
      <c r="D31" s="299"/>
      <c r="E31" s="51"/>
      <c r="F31" s="51"/>
      <c r="G31" s="51"/>
      <c r="H31" s="52"/>
    </row>
    <row r="32" spans="1:8" s="42" customFormat="1" ht="13.95" customHeight="1" x14ac:dyDescent="0.25">
      <c r="A32" s="44" t="s">
        <v>114</v>
      </c>
      <c r="B32" s="43"/>
      <c r="C32" s="43"/>
      <c r="D32" s="43"/>
      <c r="E32" s="43"/>
      <c r="F32" s="43"/>
      <c r="G32" s="43"/>
      <c r="H32" s="27"/>
    </row>
    <row r="33" spans="1:8" ht="2.25" customHeight="1" x14ac:dyDescent="0.25">
      <c r="A33" s="19"/>
      <c r="B33" s="2"/>
      <c r="C33" s="2"/>
      <c r="D33" s="2"/>
      <c r="E33" s="2"/>
      <c r="F33" s="2"/>
      <c r="G33" s="2"/>
      <c r="H33" s="2"/>
    </row>
    <row r="34" spans="1:8" ht="16.2" customHeight="1" x14ac:dyDescent="0.25">
      <c r="A34" s="4" t="s">
        <v>1</v>
      </c>
      <c r="B34" s="4" t="s">
        <v>115</v>
      </c>
      <c r="C34" s="3"/>
      <c r="D34" s="3"/>
      <c r="E34" s="3"/>
      <c r="F34" s="2"/>
      <c r="G34" s="2"/>
      <c r="H34" s="2"/>
    </row>
    <row r="35" spans="1:8" ht="4.95" customHeight="1" x14ac:dyDescent="0.25">
      <c r="A35" s="4"/>
      <c r="B35" s="4"/>
      <c r="C35" s="3"/>
      <c r="D35" s="3"/>
      <c r="E35" s="3"/>
      <c r="F35" s="2"/>
      <c r="G35" s="2"/>
      <c r="H35" s="2"/>
    </row>
    <row r="36" spans="1:8" s="42" customFormat="1" ht="16.95" customHeight="1" thickBot="1" x14ac:dyDescent="0.3">
      <c r="A36" s="53"/>
      <c r="B36" s="286" t="s">
        <v>2</v>
      </c>
      <c r="C36" s="287"/>
      <c r="D36" s="288"/>
      <c r="E36" s="283" t="s">
        <v>7</v>
      </c>
      <c r="F36" s="284"/>
      <c r="G36" s="285"/>
      <c r="H36" s="27"/>
    </row>
    <row r="37" spans="1:8" ht="13.5" customHeight="1" thickBot="1" x14ac:dyDescent="0.3">
      <c r="A37" s="277"/>
      <c r="B37" s="241" t="s">
        <v>3</v>
      </c>
      <c r="C37" s="242"/>
      <c r="D37" s="242"/>
      <c r="E37" s="223"/>
      <c r="F37" s="224"/>
      <c r="G37" s="225"/>
      <c r="H37" s="2"/>
    </row>
    <row r="38" spans="1:8" ht="13.5" customHeight="1" thickBot="1" x14ac:dyDescent="0.3">
      <c r="A38" s="277"/>
      <c r="B38" s="246" t="s">
        <v>116</v>
      </c>
      <c r="C38" s="247"/>
      <c r="D38" s="247"/>
      <c r="E38" s="223"/>
      <c r="F38" s="224"/>
      <c r="G38" s="225"/>
      <c r="H38" s="2"/>
    </row>
    <row r="39" spans="1:8" ht="13.5" customHeight="1" thickBot="1" x14ac:dyDescent="0.3">
      <c r="A39" s="277"/>
      <c r="B39" s="246" t="s">
        <v>4</v>
      </c>
      <c r="C39" s="247"/>
      <c r="D39" s="247"/>
      <c r="E39" s="223"/>
      <c r="F39" s="224"/>
      <c r="G39" s="225"/>
      <c r="H39" s="2"/>
    </row>
    <row r="40" spans="1:8" ht="13.5" customHeight="1" thickBot="1" x14ac:dyDescent="0.3">
      <c r="A40" s="277"/>
      <c r="B40" s="220"/>
      <c r="C40" s="221"/>
      <c r="D40" s="222"/>
      <c r="E40" s="223"/>
      <c r="F40" s="224"/>
      <c r="G40" s="225"/>
      <c r="H40" s="2"/>
    </row>
    <row r="41" spans="1:8" ht="13.5" customHeight="1" thickBot="1" x14ac:dyDescent="0.3">
      <c r="A41" s="277"/>
      <c r="B41" s="220"/>
      <c r="C41" s="221"/>
      <c r="D41" s="222"/>
      <c r="E41" s="223"/>
      <c r="F41" s="224"/>
      <c r="G41" s="225"/>
      <c r="H41" s="2"/>
    </row>
    <row r="42" spans="1:8" ht="13.5" customHeight="1" thickBot="1" x14ac:dyDescent="0.3">
      <c r="A42" s="277"/>
      <c r="B42" s="220"/>
      <c r="C42" s="221"/>
      <c r="D42" s="222"/>
      <c r="E42" s="223"/>
      <c r="F42" s="224"/>
      <c r="G42" s="225"/>
      <c r="H42" s="2"/>
    </row>
    <row r="43" spans="1:8" ht="13.5" customHeight="1" thickBot="1" x14ac:dyDescent="0.3">
      <c r="A43" s="277"/>
      <c r="B43" s="220"/>
      <c r="C43" s="221"/>
      <c r="D43" s="222"/>
      <c r="E43" s="223"/>
      <c r="F43" s="224"/>
      <c r="G43" s="225"/>
      <c r="H43" s="2"/>
    </row>
    <row r="44" spans="1:8" ht="13.5" customHeight="1" thickBot="1" x14ac:dyDescent="0.3">
      <c r="A44" s="277"/>
      <c r="B44" s="220"/>
      <c r="C44" s="221"/>
      <c r="D44" s="222"/>
      <c r="E44" s="223"/>
      <c r="F44" s="224"/>
      <c r="G44" s="225"/>
      <c r="H44" s="2"/>
    </row>
    <row r="45" spans="1:8" ht="13.5" customHeight="1" thickBot="1" x14ac:dyDescent="0.3">
      <c r="A45" s="277"/>
      <c r="B45" s="220"/>
      <c r="C45" s="221"/>
      <c r="D45" s="222"/>
      <c r="E45" s="223"/>
      <c r="F45" s="224"/>
      <c r="G45" s="225"/>
      <c r="H45" s="2"/>
    </row>
    <row r="46" spans="1:8" ht="13.5" customHeight="1" thickBot="1" x14ac:dyDescent="0.3">
      <c r="A46" s="277"/>
      <c r="B46" s="220"/>
      <c r="C46" s="221"/>
      <c r="D46" s="222"/>
      <c r="E46" s="223"/>
      <c r="F46" s="224"/>
      <c r="G46" s="225"/>
      <c r="H46" s="2"/>
    </row>
    <row r="47" spans="1:8" ht="13.5" customHeight="1" thickBot="1" x14ac:dyDescent="0.3">
      <c r="A47" s="277"/>
      <c r="B47" s="220"/>
      <c r="C47" s="221"/>
      <c r="D47" s="222"/>
      <c r="E47" s="223"/>
      <c r="F47" s="224"/>
      <c r="G47" s="225"/>
      <c r="H47" s="2"/>
    </row>
    <row r="48" spans="1:8" ht="13.5" customHeight="1" thickBot="1" x14ac:dyDescent="0.3">
      <c r="A48" s="277"/>
      <c r="B48" s="227" t="s">
        <v>54</v>
      </c>
      <c r="C48" s="227"/>
      <c r="D48" s="227"/>
      <c r="E48" s="228">
        <f>SUM(E37:G47)</f>
        <v>0</v>
      </c>
      <c r="F48" s="229"/>
      <c r="G48" s="230"/>
      <c r="H48" s="2"/>
    </row>
    <row r="49" spans="1:8" ht="13.5" customHeight="1" thickBot="1" x14ac:dyDescent="0.3">
      <c r="A49" s="314"/>
      <c r="B49" s="241" t="s">
        <v>5</v>
      </c>
      <c r="C49" s="242"/>
      <c r="D49" s="243"/>
      <c r="E49" s="223"/>
      <c r="F49" s="224"/>
      <c r="G49" s="225"/>
      <c r="H49" s="2"/>
    </row>
    <row r="50" spans="1:8" ht="13.5" customHeight="1" thickBot="1" x14ac:dyDescent="0.3">
      <c r="A50" s="314"/>
      <c r="B50" s="246" t="s">
        <v>59</v>
      </c>
      <c r="C50" s="247"/>
      <c r="D50" s="248"/>
      <c r="E50" s="223"/>
      <c r="F50" s="224"/>
      <c r="G50" s="225"/>
      <c r="H50" s="2"/>
    </row>
    <row r="51" spans="1:8" ht="13.5" customHeight="1" thickBot="1" x14ac:dyDescent="0.3">
      <c r="A51" s="314"/>
      <c r="B51" s="246" t="s">
        <v>43</v>
      </c>
      <c r="C51" s="247"/>
      <c r="D51" s="248"/>
      <c r="E51" s="223"/>
      <c r="F51" s="224"/>
      <c r="G51" s="225"/>
      <c r="H51" s="2"/>
    </row>
    <row r="52" spans="1:8" ht="13.5" customHeight="1" thickBot="1" x14ac:dyDescent="0.3">
      <c r="A52" s="314"/>
      <c r="B52" s="220"/>
      <c r="C52" s="221"/>
      <c r="D52" s="222"/>
      <c r="E52" s="223"/>
      <c r="F52" s="224"/>
      <c r="G52" s="225"/>
      <c r="H52" s="2"/>
    </row>
    <row r="53" spans="1:8" ht="13.5" customHeight="1" thickBot="1" x14ac:dyDescent="0.3">
      <c r="A53" s="314"/>
      <c r="B53" s="220"/>
      <c r="C53" s="221"/>
      <c r="D53" s="222"/>
      <c r="E53" s="223"/>
      <c r="F53" s="224"/>
      <c r="G53" s="225"/>
      <c r="H53" s="2"/>
    </row>
    <row r="54" spans="1:8" ht="13.5" customHeight="1" thickBot="1" x14ac:dyDescent="0.3">
      <c r="A54" s="314"/>
      <c r="B54" s="220"/>
      <c r="C54" s="221"/>
      <c r="D54" s="222"/>
      <c r="E54" s="223"/>
      <c r="F54" s="224"/>
      <c r="G54" s="225"/>
      <c r="H54" s="2"/>
    </row>
    <row r="55" spans="1:8" ht="13.5" customHeight="1" thickBot="1" x14ac:dyDescent="0.3">
      <c r="A55" s="314"/>
      <c r="B55" s="220"/>
      <c r="C55" s="221"/>
      <c r="D55" s="222"/>
      <c r="E55" s="223"/>
      <c r="F55" s="224"/>
      <c r="G55" s="225"/>
      <c r="H55" s="2"/>
    </row>
    <row r="56" spans="1:8" ht="13.5" customHeight="1" thickBot="1" x14ac:dyDescent="0.3">
      <c r="A56" s="314"/>
      <c r="B56" s="220"/>
      <c r="C56" s="221"/>
      <c r="D56" s="222"/>
      <c r="E56" s="223"/>
      <c r="F56" s="224"/>
      <c r="G56" s="225"/>
      <c r="H56" s="2"/>
    </row>
    <row r="57" spans="1:8" ht="13.5" customHeight="1" thickBot="1" x14ac:dyDescent="0.3">
      <c r="A57" s="314"/>
      <c r="B57" s="220"/>
      <c r="C57" s="221"/>
      <c r="D57" s="222"/>
      <c r="E57" s="223"/>
      <c r="F57" s="224"/>
      <c r="G57" s="225"/>
      <c r="H57" s="2"/>
    </row>
    <row r="58" spans="1:8" ht="13.5" customHeight="1" thickBot="1" x14ac:dyDescent="0.3">
      <c r="A58" s="314"/>
      <c r="B58" s="220"/>
      <c r="C58" s="221"/>
      <c r="D58" s="222"/>
      <c r="E58" s="223"/>
      <c r="F58" s="224"/>
      <c r="G58" s="225"/>
      <c r="H58" s="2"/>
    </row>
    <row r="59" spans="1:8" ht="13.5" customHeight="1" thickBot="1" x14ac:dyDescent="0.3">
      <c r="A59" s="314"/>
      <c r="B59" s="220"/>
      <c r="C59" s="221"/>
      <c r="D59" s="222"/>
      <c r="E59" s="223"/>
      <c r="F59" s="224"/>
      <c r="G59" s="225"/>
      <c r="H59" s="2"/>
    </row>
    <row r="60" spans="1:8" ht="13.5" customHeight="1" thickBot="1" x14ac:dyDescent="0.3">
      <c r="A60" s="314"/>
      <c r="B60" s="227" t="s">
        <v>54</v>
      </c>
      <c r="C60" s="227"/>
      <c r="D60" s="227"/>
      <c r="E60" s="228">
        <f>SUM(E49:G59)</f>
        <v>0</v>
      </c>
      <c r="F60" s="229"/>
      <c r="G60" s="230"/>
      <c r="H60" s="2"/>
    </row>
    <row r="61" spans="1:8" ht="13.5" customHeight="1" thickBot="1" x14ac:dyDescent="0.3">
      <c r="A61" s="314"/>
      <c r="B61" s="241" t="s">
        <v>52</v>
      </c>
      <c r="C61" s="242"/>
      <c r="D61" s="243"/>
      <c r="E61" s="223"/>
      <c r="F61" s="224"/>
      <c r="G61" s="225"/>
      <c r="H61" s="2"/>
    </row>
    <row r="62" spans="1:8" ht="13.5" customHeight="1" thickBot="1" x14ac:dyDescent="0.3">
      <c r="A62" s="314"/>
      <c r="B62" s="246" t="s">
        <v>53</v>
      </c>
      <c r="C62" s="247"/>
      <c r="D62" s="248"/>
      <c r="E62" s="223"/>
      <c r="F62" s="224"/>
      <c r="G62" s="225"/>
      <c r="H62" s="2"/>
    </row>
    <row r="63" spans="1:8" ht="13.5" customHeight="1" thickBot="1" x14ac:dyDescent="0.3">
      <c r="A63" s="314"/>
      <c r="B63" s="246" t="s">
        <v>6</v>
      </c>
      <c r="C63" s="247"/>
      <c r="D63" s="248"/>
      <c r="E63" s="223"/>
      <c r="F63" s="224"/>
      <c r="G63" s="225"/>
      <c r="H63" s="2"/>
    </row>
    <row r="64" spans="1:8" ht="13.5" customHeight="1" thickBot="1" x14ac:dyDescent="0.3">
      <c r="A64" s="314"/>
      <c r="B64" s="220"/>
      <c r="C64" s="221"/>
      <c r="D64" s="222"/>
      <c r="E64" s="223"/>
      <c r="F64" s="224"/>
      <c r="G64" s="225"/>
      <c r="H64" s="2"/>
    </row>
    <row r="65" spans="1:8" ht="13.5" customHeight="1" thickBot="1" x14ac:dyDescent="0.3">
      <c r="A65" s="314"/>
      <c r="B65" s="220"/>
      <c r="C65" s="221"/>
      <c r="D65" s="222"/>
      <c r="E65" s="223"/>
      <c r="F65" s="224"/>
      <c r="G65" s="225"/>
      <c r="H65" s="2"/>
    </row>
    <row r="66" spans="1:8" ht="13.5" customHeight="1" thickBot="1" x14ac:dyDescent="0.3">
      <c r="A66" s="314"/>
      <c r="B66" s="220"/>
      <c r="C66" s="221"/>
      <c r="D66" s="222"/>
      <c r="E66" s="223"/>
      <c r="F66" s="224"/>
      <c r="G66" s="225"/>
      <c r="H66" s="2"/>
    </row>
    <row r="67" spans="1:8" ht="13.5" customHeight="1" thickBot="1" x14ac:dyDescent="0.3">
      <c r="A67" s="314"/>
      <c r="B67" s="220"/>
      <c r="C67" s="221"/>
      <c r="D67" s="222"/>
      <c r="E67" s="223"/>
      <c r="F67" s="224"/>
      <c r="G67" s="225"/>
      <c r="H67" s="2"/>
    </row>
    <row r="68" spans="1:8" ht="13.5" customHeight="1" thickBot="1" x14ac:dyDescent="0.3">
      <c r="A68" s="314"/>
      <c r="B68" s="220"/>
      <c r="C68" s="221"/>
      <c r="D68" s="222"/>
      <c r="E68" s="223"/>
      <c r="F68" s="224"/>
      <c r="G68" s="225"/>
      <c r="H68" s="2"/>
    </row>
    <row r="69" spans="1:8" ht="13.5" customHeight="1" thickBot="1" x14ac:dyDescent="0.3">
      <c r="A69" s="314"/>
      <c r="B69" s="220"/>
      <c r="C69" s="221"/>
      <c r="D69" s="222"/>
      <c r="E69" s="223"/>
      <c r="F69" s="224"/>
      <c r="G69" s="225"/>
      <c r="H69" s="2"/>
    </row>
    <row r="70" spans="1:8" ht="13.5" customHeight="1" thickBot="1" x14ac:dyDescent="0.3">
      <c r="A70" s="314"/>
      <c r="B70" s="220"/>
      <c r="C70" s="221"/>
      <c r="D70" s="222"/>
      <c r="E70" s="223"/>
      <c r="F70" s="224"/>
      <c r="G70" s="225"/>
      <c r="H70" s="2"/>
    </row>
    <row r="71" spans="1:8" ht="13.5" customHeight="1" thickBot="1" x14ac:dyDescent="0.3">
      <c r="A71" s="314"/>
      <c r="B71" s="220"/>
      <c r="C71" s="221"/>
      <c r="D71" s="222"/>
      <c r="E71" s="223"/>
      <c r="F71" s="224"/>
      <c r="G71" s="225"/>
      <c r="H71" s="2"/>
    </row>
    <row r="72" spans="1:8" ht="13.5" customHeight="1" x14ac:dyDescent="0.25">
      <c r="A72" s="314"/>
      <c r="B72" s="227" t="s">
        <v>54</v>
      </c>
      <c r="C72" s="227"/>
      <c r="D72" s="227"/>
      <c r="E72" s="228">
        <f>SUM(E61:G71)</f>
        <v>0</v>
      </c>
      <c r="F72" s="229"/>
      <c r="G72" s="230"/>
      <c r="H72" s="2"/>
    </row>
    <row r="73" spans="1:8" s="13" customFormat="1" ht="34.5" customHeight="1" x14ac:dyDescent="0.3">
      <c r="A73" s="55"/>
      <c r="B73" s="231" t="s">
        <v>118</v>
      </c>
      <c r="C73" s="232"/>
      <c r="D73" s="233"/>
      <c r="E73" s="234">
        <f>E48+E60+E72</f>
        <v>0</v>
      </c>
      <c r="F73" s="235"/>
      <c r="G73" s="236"/>
      <c r="H73" s="4"/>
    </row>
    <row r="74" spans="1:8" ht="39" customHeight="1" x14ac:dyDescent="0.25">
      <c r="A74" s="4"/>
      <c r="B74" s="4"/>
      <c r="C74" s="3"/>
      <c r="D74" s="3"/>
      <c r="E74" s="3"/>
      <c r="F74" s="2"/>
      <c r="G74" s="2"/>
      <c r="H74" s="2"/>
    </row>
    <row r="75" spans="1:8" s="7" customFormat="1" ht="19.5" customHeight="1" x14ac:dyDescent="0.3">
      <c r="A75" s="23" t="s">
        <v>8</v>
      </c>
      <c r="B75" s="23" t="s">
        <v>119</v>
      </c>
      <c r="C75" s="5"/>
      <c r="D75" s="5"/>
      <c r="E75" s="5"/>
      <c r="F75" s="6"/>
      <c r="G75" s="6"/>
      <c r="H75" s="6"/>
    </row>
    <row r="76" spans="1:8" s="7" customFormat="1" ht="123" customHeight="1" x14ac:dyDescent="0.3">
      <c r="A76" s="23"/>
      <c r="B76" s="275" t="s">
        <v>156</v>
      </c>
      <c r="C76" s="275"/>
      <c r="D76" s="275"/>
      <c r="E76" s="275"/>
      <c r="F76" s="275"/>
      <c r="G76" s="275"/>
      <c r="H76" s="6"/>
    </row>
    <row r="77" spans="1:8" ht="85.5" customHeight="1" x14ac:dyDescent="0.25">
      <c r="A77" s="4"/>
      <c r="B77" s="275" t="s">
        <v>174</v>
      </c>
      <c r="C77" s="275"/>
      <c r="D77" s="275"/>
      <c r="E77" s="275"/>
      <c r="F77" s="275"/>
      <c r="G77" s="275"/>
      <c r="H77" s="2"/>
    </row>
    <row r="78" spans="1:8" ht="3" customHeight="1" x14ac:dyDescent="0.25">
      <c r="A78" s="4"/>
      <c r="B78" s="17"/>
      <c r="C78" s="17"/>
      <c r="D78" s="17"/>
      <c r="E78" s="17"/>
      <c r="F78" s="17"/>
      <c r="G78" s="17"/>
      <c r="H78" s="2"/>
    </row>
    <row r="79" spans="1:8" ht="27" customHeight="1" x14ac:dyDescent="0.25">
      <c r="A79" s="4"/>
      <c r="B79" s="240" t="s">
        <v>61</v>
      </c>
      <c r="C79" s="240"/>
      <c r="D79" s="240"/>
      <c r="E79" s="240"/>
      <c r="F79" s="240"/>
      <c r="G79" s="240"/>
      <c r="H79" s="2"/>
    </row>
    <row r="80" spans="1:8" ht="3" customHeight="1" x14ac:dyDescent="0.25"/>
    <row r="81" spans="2:7" ht="31.5" customHeight="1" x14ac:dyDescent="0.25">
      <c r="B81" s="85" t="s">
        <v>9</v>
      </c>
      <c r="C81" s="237" t="s">
        <v>28</v>
      </c>
      <c r="D81" s="237" t="s">
        <v>120</v>
      </c>
      <c r="E81" s="237" t="s">
        <v>121</v>
      </c>
      <c r="F81" s="237" t="s">
        <v>49</v>
      </c>
      <c r="G81" s="237" t="s">
        <v>122</v>
      </c>
    </row>
    <row r="82" spans="2:7" ht="24" customHeight="1" thickBot="1" x14ac:dyDescent="0.3">
      <c r="B82" s="57" t="s">
        <v>18</v>
      </c>
      <c r="C82" s="238"/>
      <c r="D82" s="238"/>
      <c r="E82" s="238"/>
      <c r="F82" s="238"/>
      <c r="G82" s="239"/>
    </row>
    <row r="83" spans="2:7" ht="28.35" customHeight="1" thickBot="1" x14ac:dyDescent="0.3">
      <c r="B83" s="316" t="s">
        <v>153</v>
      </c>
      <c r="C83" s="59" t="s">
        <v>10</v>
      </c>
      <c r="D83" s="107">
        <f>COUNT('Berechn.Bogen Teilnahmetage'!C8:C27)</f>
        <v>0</v>
      </c>
      <c r="E83" s="108">
        <f>'Berechn.Bogen Teilnahmetage'!E28</f>
        <v>0</v>
      </c>
      <c r="F83" s="109">
        <f>'Berechn.Bogen Teilnahmetage'!G28</f>
        <v>0</v>
      </c>
      <c r="G83" s="106">
        <f>'Berechn.Bogen Teilnahmetage'!H28</f>
        <v>0</v>
      </c>
    </row>
    <row r="84" spans="2:7" ht="28.35" customHeight="1" thickBot="1" x14ac:dyDescent="0.3">
      <c r="B84" s="317"/>
      <c r="C84" s="60" t="s">
        <v>11</v>
      </c>
      <c r="D84" s="108">
        <f>COUNT('Berechn.Bogen Teilnahmetage'!K8:K27)</f>
        <v>0</v>
      </c>
      <c r="E84" s="107">
        <f>'Berechn.Bogen Teilnahmetage'!M28</f>
        <v>0</v>
      </c>
      <c r="F84" s="109">
        <f>'Berechn.Bogen Teilnahmetage'!O28</f>
        <v>0</v>
      </c>
      <c r="G84" s="106">
        <f>'Berechn.Bogen Teilnahmetage'!P28</f>
        <v>0</v>
      </c>
    </row>
    <row r="85" spans="2:7" ht="28.35" customHeight="1" thickBot="1" x14ac:dyDescent="0.3">
      <c r="B85" s="317"/>
      <c r="C85" s="59" t="s">
        <v>12</v>
      </c>
      <c r="D85" s="108">
        <f>COUNT('Berechn.Bogen Teilnahmetage'!S8:S27)</f>
        <v>0</v>
      </c>
      <c r="E85" s="108">
        <f>'Berechn.Bogen Teilnahmetage'!U28</f>
        <v>0</v>
      </c>
      <c r="F85" s="109">
        <f>'Berechn.Bogen Teilnahmetage'!W28</f>
        <v>0</v>
      </c>
      <c r="G85" s="106">
        <f>'Berechn.Bogen Teilnahmetage'!X28</f>
        <v>0</v>
      </c>
    </row>
    <row r="86" spans="2:7" ht="12.75" customHeight="1" thickBot="1" x14ac:dyDescent="0.3">
      <c r="B86" s="58" t="s">
        <v>14</v>
      </c>
      <c r="C86" s="307"/>
      <c r="D86" s="308"/>
      <c r="E86" s="307"/>
      <c r="F86" s="308"/>
      <c r="G86" s="309"/>
    </row>
    <row r="87" spans="2:7" ht="27.75" customHeight="1" thickBot="1" x14ac:dyDescent="0.3">
      <c r="B87" s="316" t="s">
        <v>154</v>
      </c>
      <c r="C87" s="157" t="s">
        <v>10</v>
      </c>
      <c r="D87" s="163">
        <f>COUNT('Berechn.Bogen Teilnahmetage'!C33:C52)</f>
        <v>0</v>
      </c>
      <c r="E87" s="161">
        <f>'Berechn.Bogen Teilnahmetage'!E53</f>
        <v>0</v>
      </c>
      <c r="F87" s="109">
        <f>'Berechn.Bogen Teilnahmetage'!G53</f>
        <v>0</v>
      </c>
      <c r="G87" s="106">
        <f>'Berechn.Bogen Teilnahmetage'!H53</f>
        <v>0</v>
      </c>
    </row>
    <row r="88" spans="2:7" ht="27.75" customHeight="1" thickBot="1" x14ac:dyDescent="0.3">
      <c r="B88" s="317"/>
      <c r="C88" s="60" t="s">
        <v>11</v>
      </c>
      <c r="D88" s="162">
        <f>COUNT('Berechn.Bogen Teilnahmetage'!K33:K52)</f>
        <v>0</v>
      </c>
      <c r="E88" s="107">
        <f>'Berechn.Bogen Teilnahmetage'!M53</f>
        <v>0</v>
      </c>
      <c r="F88" s="109">
        <f>'Berechn.Bogen Teilnahmetage'!O53</f>
        <v>0</v>
      </c>
      <c r="G88" s="106">
        <f>'Berechn.Bogen Teilnahmetage'!P53</f>
        <v>0</v>
      </c>
    </row>
    <row r="89" spans="2:7" ht="27.75" customHeight="1" thickBot="1" x14ac:dyDescent="0.3">
      <c r="B89" s="317"/>
      <c r="C89" s="59" t="s">
        <v>12</v>
      </c>
      <c r="D89" s="108">
        <f>COUNT('Berechn.Bogen Teilnahmetage'!S33:S52)</f>
        <v>0</v>
      </c>
      <c r="E89" s="108">
        <f>'Berechn.Bogen Teilnahmetage'!U53</f>
        <v>0</v>
      </c>
      <c r="F89" s="109">
        <f>'Berechn.Bogen Teilnahmetage'!W53</f>
        <v>0</v>
      </c>
      <c r="G89" s="106">
        <f>'Berechn.Bogen Teilnahmetage'!X53</f>
        <v>0</v>
      </c>
    </row>
    <row r="90" spans="2:7" ht="17.100000000000001" customHeight="1" thickBot="1" x14ac:dyDescent="0.3">
      <c r="B90" s="58" t="s">
        <v>14</v>
      </c>
      <c r="C90" s="62"/>
      <c r="D90" s="62"/>
      <c r="E90" s="62"/>
      <c r="F90" s="62"/>
      <c r="G90" s="64"/>
    </row>
    <row r="91" spans="2:7" ht="28.35" customHeight="1" thickBot="1" x14ac:dyDescent="0.3">
      <c r="B91" s="316" t="s">
        <v>155</v>
      </c>
      <c r="C91" s="59" t="s">
        <v>10</v>
      </c>
      <c r="D91" s="108">
        <f>COUNT('Berechn.Bogen Teilnahmetage'!C58:C77)</f>
        <v>0</v>
      </c>
      <c r="E91" s="108">
        <f>'Berechn.Bogen Teilnahmetage'!E78</f>
        <v>0</v>
      </c>
      <c r="F91" s="109">
        <f>'Berechn.Bogen Teilnahmetage'!G78</f>
        <v>0</v>
      </c>
      <c r="G91" s="106">
        <f>'Berechn.Bogen Teilnahmetage'!H78</f>
        <v>0</v>
      </c>
    </row>
    <row r="92" spans="2:7" ht="28.35" customHeight="1" thickBot="1" x14ac:dyDescent="0.3">
      <c r="B92" s="317"/>
      <c r="C92" s="60" t="s">
        <v>11</v>
      </c>
      <c r="D92" s="108">
        <f>COUNT('Berechn.Bogen Teilnahmetage'!K58:K77)</f>
        <v>0</v>
      </c>
      <c r="E92" s="107">
        <f>'Berechn.Bogen Teilnahmetage'!M78</f>
        <v>0</v>
      </c>
      <c r="F92" s="109">
        <f>'Berechn.Bogen Teilnahmetage'!O78</f>
        <v>0</v>
      </c>
      <c r="G92" s="106">
        <f>'Berechn.Bogen Teilnahmetage'!P78</f>
        <v>0</v>
      </c>
    </row>
    <row r="93" spans="2:7" ht="25.5" customHeight="1" thickBot="1" x14ac:dyDescent="0.3">
      <c r="B93" s="317"/>
      <c r="C93" s="59" t="s">
        <v>16</v>
      </c>
      <c r="D93" s="107">
        <f>COUNT('Berechn.Bogen Teilnahmetage'!S58:S77)</f>
        <v>0</v>
      </c>
      <c r="E93" s="108">
        <f>'Berechn.Bogen Teilnahmetage'!U78</f>
        <v>0</v>
      </c>
      <c r="F93" s="107">
        <f>'Berechn.Bogen Teilnahmetage'!W78</f>
        <v>0</v>
      </c>
      <c r="G93" s="106">
        <f>'Berechn.Bogen Teilnahmetage'!X78</f>
        <v>0</v>
      </c>
    </row>
    <row r="94" spans="2:7" ht="12.75" customHeight="1" x14ac:dyDescent="0.25">
      <c r="B94" s="58" t="s">
        <v>14</v>
      </c>
      <c r="C94" s="307"/>
      <c r="D94" s="308"/>
      <c r="E94" s="307"/>
      <c r="F94" s="308"/>
      <c r="G94" s="309"/>
    </row>
    <row r="95" spans="2:7" ht="28.35" customHeight="1" x14ac:dyDescent="0.25">
      <c r="B95" s="316" t="s">
        <v>17</v>
      </c>
      <c r="C95" s="157" t="s">
        <v>10</v>
      </c>
      <c r="D95" s="160">
        <f>D83+D87+D91</f>
        <v>0</v>
      </c>
      <c r="E95" s="158">
        <f>E83+E87+E91</f>
        <v>0</v>
      </c>
      <c r="F95" s="61">
        <f>F83+F87+F91</f>
        <v>0</v>
      </c>
      <c r="G95" s="65">
        <f>G83+G87+G91</f>
        <v>0</v>
      </c>
    </row>
    <row r="96" spans="2:7" ht="28.35" customHeight="1" x14ac:dyDescent="0.25">
      <c r="B96" s="317"/>
      <c r="C96" s="63" t="s">
        <v>11</v>
      </c>
      <c r="D96" s="159">
        <f>D84+D88+D92</f>
        <v>0</v>
      </c>
      <c r="E96" s="56">
        <f>E84+E88+E92</f>
        <v>0</v>
      </c>
      <c r="F96" s="61">
        <f>F84+F88+F92</f>
        <v>0</v>
      </c>
      <c r="G96" s="65">
        <f>G84+G88+G92</f>
        <v>0</v>
      </c>
    </row>
    <row r="97" spans="1:7" ht="24.75" customHeight="1" x14ac:dyDescent="0.25">
      <c r="B97" s="318"/>
      <c r="C97" s="59" t="s">
        <v>13</v>
      </c>
      <c r="D97" s="61">
        <f>D85+D89+D93</f>
        <v>0</v>
      </c>
      <c r="E97" s="61">
        <f>E85+E89+E93</f>
        <v>0</v>
      </c>
      <c r="F97" s="61">
        <f>F85+F89+F93</f>
        <v>0</v>
      </c>
      <c r="G97" s="65">
        <f>G85+G89+G93</f>
        <v>0</v>
      </c>
    </row>
    <row r="98" spans="1:7" s="42" customFormat="1" ht="26.4" customHeight="1" x14ac:dyDescent="0.25">
      <c r="B98" s="66" t="s">
        <v>42</v>
      </c>
      <c r="C98" s="67" t="s">
        <v>0</v>
      </c>
      <c r="D98" s="68">
        <f>D95+D96+D97</f>
        <v>0</v>
      </c>
      <c r="E98" s="68">
        <f t="shared" ref="E98:F98" si="0">E95+E96+E97</f>
        <v>0</v>
      </c>
      <c r="F98" s="68">
        <f t="shared" si="0"/>
        <v>0</v>
      </c>
      <c r="G98" s="164">
        <f>SUM(G95:G97)</f>
        <v>0</v>
      </c>
    </row>
    <row r="99" spans="1:7" ht="4.5" customHeight="1" x14ac:dyDescent="0.25"/>
    <row r="100" spans="1:7" ht="36.75" customHeight="1" x14ac:dyDescent="0.25">
      <c r="A100" s="69" t="s">
        <v>29</v>
      </c>
      <c r="B100" s="226" t="s">
        <v>55</v>
      </c>
      <c r="C100" s="226"/>
      <c r="D100" s="226"/>
      <c r="E100" s="226"/>
      <c r="F100" s="226"/>
      <c r="G100" s="226"/>
    </row>
    <row r="101" spans="1:7" ht="8.25" customHeight="1" thickBot="1" x14ac:dyDescent="0.3">
      <c r="A101" s="21"/>
      <c r="B101" s="266"/>
      <c r="C101" s="266"/>
      <c r="D101" s="266"/>
      <c r="E101" s="266"/>
      <c r="F101" s="267"/>
      <c r="G101" s="267"/>
    </row>
    <row r="102" spans="1:7" ht="21.75" customHeight="1" thickBot="1" x14ac:dyDescent="0.3">
      <c r="A102" s="21"/>
      <c r="B102" s="268" t="s">
        <v>124</v>
      </c>
      <c r="C102" s="268"/>
      <c r="D102" s="268"/>
      <c r="E102" s="268"/>
      <c r="F102" s="269"/>
      <c r="G102" s="270"/>
    </row>
    <row r="103" spans="1:7" ht="21.75" customHeight="1" x14ac:dyDescent="0.25">
      <c r="A103" s="4"/>
      <c r="B103" s="319" t="s">
        <v>125</v>
      </c>
      <c r="C103" s="319"/>
      <c r="D103" s="319"/>
      <c r="E103" s="319"/>
      <c r="F103" s="320">
        <f>Stellenplan!L34</f>
        <v>0</v>
      </c>
      <c r="G103" s="321"/>
    </row>
    <row r="104" spans="1:7" ht="21.75" customHeight="1" x14ac:dyDescent="0.25">
      <c r="A104" s="4"/>
      <c r="B104" s="319" t="s">
        <v>56</v>
      </c>
      <c r="C104" s="319"/>
      <c r="D104" s="319"/>
      <c r="E104" s="319"/>
      <c r="F104" s="322">
        <f>SUM(F102:G103)</f>
        <v>0</v>
      </c>
      <c r="G104" s="323"/>
    </row>
    <row r="105" spans="1:7" ht="3.75" customHeight="1" x14ac:dyDescent="0.25">
      <c r="A105" s="4"/>
      <c r="B105" s="319"/>
      <c r="C105" s="319"/>
      <c r="D105" s="319"/>
      <c r="E105" s="319"/>
      <c r="F105" s="324"/>
      <c r="G105" s="324"/>
    </row>
    <row r="106" spans="1:7" ht="6" customHeight="1" x14ac:dyDescent="0.25">
      <c r="A106" s="4"/>
      <c r="B106" s="20"/>
      <c r="C106" s="20"/>
      <c r="D106" s="20"/>
      <c r="E106" s="20"/>
      <c r="F106" s="22"/>
      <c r="G106" s="22"/>
    </row>
    <row r="107" spans="1:7" ht="33" customHeight="1" x14ac:dyDescent="0.25">
      <c r="A107" s="4"/>
      <c r="B107" s="319" t="s">
        <v>175</v>
      </c>
      <c r="C107" s="319"/>
      <c r="D107" s="319"/>
      <c r="E107" s="319"/>
      <c r="F107" s="319"/>
      <c r="G107" s="319"/>
    </row>
    <row r="108" spans="1:7" ht="37.5" customHeight="1" x14ac:dyDescent="0.25">
      <c r="B108" s="188" t="s">
        <v>123</v>
      </c>
      <c r="C108" s="188"/>
      <c r="D108" s="188"/>
      <c r="E108" s="188"/>
      <c r="F108" s="188"/>
      <c r="G108" s="188"/>
    </row>
    <row r="109" spans="1:7" ht="37.5" customHeight="1" thickBot="1" x14ac:dyDescent="0.3">
      <c r="A109" s="69" t="s">
        <v>126</v>
      </c>
      <c r="B109" s="226" t="s">
        <v>127</v>
      </c>
      <c r="C109" s="226"/>
      <c r="D109" s="226"/>
      <c r="E109" s="226"/>
      <c r="F109" s="226"/>
      <c r="G109" s="226"/>
    </row>
    <row r="110" spans="1:7" ht="28.35" customHeight="1" thickBot="1" x14ac:dyDescent="0.3">
      <c r="A110" s="69"/>
      <c r="B110" s="71" t="s">
        <v>128</v>
      </c>
      <c r="C110" s="208" t="s">
        <v>129</v>
      </c>
      <c r="D110" s="209"/>
      <c r="E110" s="209"/>
      <c r="F110" s="209"/>
      <c r="G110" s="210"/>
    </row>
    <row r="111" spans="1:7" ht="28.35" customHeight="1" x14ac:dyDescent="0.25">
      <c r="A111" s="69"/>
      <c r="B111" s="72" t="s">
        <v>139</v>
      </c>
      <c r="C111" s="211"/>
      <c r="D111" s="212"/>
      <c r="E111" s="212"/>
      <c r="F111" s="212"/>
      <c r="G111" s="213"/>
    </row>
    <row r="112" spans="1:7" ht="14.1" customHeight="1" x14ac:dyDescent="0.25">
      <c r="A112" s="69"/>
      <c r="B112" s="73" t="s">
        <v>130</v>
      </c>
      <c r="C112" s="214"/>
      <c r="D112" s="215"/>
      <c r="E112" s="215"/>
      <c r="F112" s="215"/>
      <c r="G112" s="216"/>
    </row>
    <row r="113" spans="1:7" ht="14.1" customHeight="1" x14ac:dyDescent="0.25">
      <c r="A113" s="69"/>
      <c r="B113" s="73" t="s">
        <v>131</v>
      </c>
      <c r="C113" s="214"/>
      <c r="D113" s="215"/>
      <c r="E113" s="215"/>
      <c r="F113" s="215"/>
      <c r="G113" s="216"/>
    </row>
    <row r="114" spans="1:7" ht="14.1" customHeight="1" x14ac:dyDescent="0.25">
      <c r="A114" s="69"/>
      <c r="B114" s="73" t="s">
        <v>132</v>
      </c>
      <c r="C114" s="176">
        <v>0</v>
      </c>
      <c r="D114" s="177"/>
      <c r="E114" s="177"/>
      <c r="F114" s="177"/>
      <c r="G114" s="178"/>
    </row>
    <row r="115" spans="1:7" ht="14.1" customHeight="1" x14ac:dyDescent="0.25">
      <c r="A115" s="69"/>
      <c r="B115" s="73" t="s">
        <v>133</v>
      </c>
      <c r="C115" s="176">
        <v>0</v>
      </c>
      <c r="D115" s="177"/>
      <c r="E115" s="177"/>
      <c r="F115" s="177"/>
      <c r="G115" s="178"/>
    </row>
    <row r="116" spans="1:7" ht="14.1" customHeight="1" thickBot="1" x14ac:dyDescent="0.3">
      <c r="A116" s="69"/>
      <c r="B116" s="76" t="s">
        <v>138</v>
      </c>
      <c r="C116" s="182">
        <v>0</v>
      </c>
      <c r="D116" s="183"/>
      <c r="E116" s="183"/>
      <c r="F116" s="183"/>
      <c r="G116" s="184"/>
    </row>
    <row r="117" spans="1:7" ht="14.1" customHeight="1" thickBot="1" x14ac:dyDescent="0.3">
      <c r="A117" s="69"/>
      <c r="B117" s="74" t="s">
        <v>134</v>
      </c>
      <c r="C117" s="217">
        <f>SUM(C114:C116)</f>
        <v>0</v>
      </c>
      <c r="D117" s="218"/>
      <c r="E117" s="218"/>
      <c r="F117" s="218"/>
      <c r="G117" s="219"/>
    </row>
    <row r="118" spans="1:7" ht="28.35" customHeight="1" x14ac:dyDescent="0.25">
      <c r="A118" s="69"/>
      <c r="B118" s="72" t="s">
        <v>140</v>
      </c>
      <c r="C118" s="211"/>
      <c r="D118" s="212"/>
      <c r="E118" s="212"/>
      <c r="F118" s="212"/>
      <c r="G118" s="213"/>
    </row>
    <row r="119" spans="1:7" ht="14.1" customHeight="1" x14ac:dyDescent="0.25">
      <c r="A119" s="69"/>
      <c r="B119" s="73" t="s">
        <v>130</v>
      </c>
      <c r="C119" s="214"/>
      <c r="D119" s="215"/>
      <c r="E119" s="215"/>
      <c r="F119" s="215"/>
      <c r="G119" s="216"/>
    </row>
    <row r="120" spans="1:7" ht="14.1" customHeight="1" x14ac:dyDescent="0.25">
      <c r="A120" s="69"/>
      <c r="B120" s="73" t="s">
        <v>131</v>
      </c>
      <c r="C120" s="214"/>
      <c r="D120" s="215"/>
      <c r="E120" s="215"/>
      <c r="F120" s="215"/>
      <c r="G120" s="216"/>
    </row>
    <row r="121" spans="1:7" ht="14.1" customHeight="1" x14ac:dyDescent="0.25">
      <c r="A121" s="69"/>
      <c r="B121" s="73" t="s">
        <v>132</v>
      </c>
      <c r="C121" s="176">
        <v>0</v>
      </c>
      <c r="D121" s="177"/>
      <c r="E121" s="177"/>
      <c r="F121" s="177"/>
      <c r="G121" s="178"/>
    </row>
    <row r="122" spans="1:7" ht="14.1" customHeight="1" x14ac:dyDescent="0.25">
      <c r="A122" s="69"/>
      <c r="B122" s="73" t="s">
        <v>133</v>
      </c>
      <c r="C122" s="176">
        <v>0</v>
      </c>
      <c r="D122" s="177"/>
      <c r="E122" s="177"/>
      <c r="F122" s="177"/>
      <c r="G122" s="178"/>
    </row>
    <row r="123" spans="1:7" ht="14.1" customHeight="1" thickBot="1" x14ac:dyDescent="0.3">
      <c r="A123" s="69"/>
      <c r="B123" s="76" t="s">
        <v>138</v>
      </c>
      <c r="C123" s="182">
        <v>0</v>
      </c>
      <c r="D123" s="183"/>
      <c r="E123" s="183"/>
      <c r="F123" s="183"/>
      <c r="G123" s="184"/>
    </row>
    <row r="124" spans="1:7" ht="14.1" customHeight="1" thickBot="1" x14ac:dyDescent="0.3">
      <c r="A124" s="69"/>
      <c r="B124" s="74" t="s">
        <v>135</v>
      </c>
      <c r="C124" s="217">
        <f>SUM(C121:C123)</f>
        <v>0</v>
      </c>
      <c r="D124" s="218"/>
      <c r="E124" s="218"/>
      <c r="F124" s="218"/>
      <c r="G124" s="219"/>
    </row>
    <row r="125" spans="1:7" ht="28.35" customHeight="1" x14ac:dyDescent="0.25">
      <c r="A125" s="69"/>
      <c r="B125" s="72" t="s">
        <v>141</v>
      </c>
      <c r="C125" s="211"/>
      <c r="D125" s="212"/>
      <c r="E125" s="212"/>
      <c r="F125" s="212"/>
      <c r="G125" s="213"/>
    </row>
    <row r="126" spans="1:7" ht="14.1" customHeight="1" x14ac:dyDescent="0.25">
      <c r="A126" s="69"/>
      <c r="B126" s="73" t="s">
        <v>130</v>
      </c>
      <c r="C126" s="214"/>
      <c r="D126" s="215"/>
      <c r="E126" s="215"/>
      <c r="F126" s="215"/>
      <c r="G126" s="216"/>
    </row>
    <row r="127" spans="1:7" ht="14.1" customHeight="1" x14ac:dyDescent="0.25">
      <c r="A127" s="69"/>
      <c r="B127" s="73" t="s">
        <v>131</v>
      </c>
      <c r="C127" s="214"/>
      <c r="D127" s="215"/>
      <c r="E127" s="215"/>
      <c r="F127" s="215"/>
      <c r="G127" s="216"/>
    </row>
    <row r="128" spans="1:7" ht="14.1" customHeight="1" x14ac:dyDescent="0.25">
      <c r="A128" s="69"/>
      <c r="B128" s="73" t="s">
        <v>132</v>
      </c>
      <c r="C128" s="176">
        <v>0</v>
      </c>
      <c r="D128" s="177"/>
      <c r="E128" s="177"/>
      <c r="F128" s="177"/>
      <c r="G128" s="178"/>
    </row>
    <row r="129" spans="1:7" ht="14.1" customHeight="1" x14ac:dyDescent="0.25">
      <c r="A129" s="69"/>
      <c r="B129" s="73" t="s">
        <v>133</v>
      </c>
      <c r="C129" s="176">
        <v>0</v>
      </c>
      <c r="D129" s="177"/>
      <c r="E129" s="177"/>
      <c r="F129" s="177"/>
      <c r="G129" s="178"/>
    </row>
    <row r="130" spans="1:7" ht="14.1" customHeight="1" thickBot="1" x14ac:dyDescent="0.3">
      <c r="A130" s="69"/>
      <c r="B130" s="76" t="s">
        <v>138</v>
      </c>
      <c r="C130" s="182">
        <v>0</v>
      </c>
      <c r="D130" s="183"/>
      <c r="E130" s="183"/>
      <c r="F130" s="183"/>
      <c r="G130" s="184"/>
    </row>
    <row r="131" spans="1:7" ht="14.1" customHeight="1" thickBot="1" x14ac:dyDescent="0.3">
      <c r="A131" s="69"/>
      <c r="B131" s="74" t="s">
        <v>136</v>
      </c>
      <c r="C131" s="179">
        <f>SUM(C128:G130)</f>
        <v>0</v>
      </c>
      <c r="D131" s="180"/>
      <c r="E131" s="180"/>
      <c r="F131" s="180"/>
      <c r="G131" s="181"/>
    </row>
    <row r="132" spans="1:7" ht="28.35" customHeight="1" thickBot="1" x14ac:dyDescent="0.3">
      <c r="A132" s="69"/>
      <c r="B132" s="75" t="s">
        <v>137</v>
      </c>
      <c r="C132" s="173">
        <f>C117+C124+C131</f>
        <v>0</v>
      </c>
      <c r="D132" s="174"/>
      <c r="E132" s="174"/>
      <c r="F132" s="174"/>
      <c r="G132" s="175"/>
    </row>
    <row r="133" spans="1:7" ht="30" customHeight="1" x14ac:dyDescent="0.25">
      <c r="A133" s="69"/>
      <c r="B133" s="70"/>
      <c r="C133" s="70"/>
      <c r="D133" s="70"/>
      <c r="E133" s="70"/>
      <c r="F133" s="70"/>
      <c r="G133" s="70"/>
    </row>
    <row r="134" spans="1:7" ht="27" customHeight="1" x14ac:dyDescent="0.25">
      <c r="A134" s="69"/>
      <c r="B134" s="188" t="s">
        <v>176</v>
      </c>
      <c r="C134" s="188"/>
      <c r="D134" s="188"/>
      <c r="E134" s="188"/>
      <c r="F134" s="188"/>
      <c r="G134" s="188"/>
    </row>
    <row r="135" spans="1:7" ht="14.1" customHeight="1" x14ac:dyDescent="0.25">
      <c r="A135" s="69"/>
      <c r="B135" s="70"/>
      <c r="C135" s="70"/>
      <c r="D135" s="70"/>
      <c r="E135" s="70"/>
      <c r="F135" s="70"/>
      <c r="G135" s="70"/>
    </row>
    <row r="136" spans="1:7" ht="14.1" customHeight="1" x14ac:dyDescent="0.25">
      <c r="A136" s="69"/>
      <c r="B136" s="70"/>
      <c r="C136" s="70"/>
      <c r="D136" s="70"/>
      <c r="E136" s="70"/>
      <c r="F136" s="70"/>
      <c r="G136" s="70"/>
    </row>
    <row r="137" spans="1:7" ht="14.1" customHeight="1" x14ac:dyDescent="0.25">
      <c r="A137" s="69"/>
      <c r="B137" s="70"/>
      <c r="C137" s="70"/>
      <c r="D137" s="70"/>
      <c r="E137" s="70"/>
      <c r="F137" s="70"/>
      <c r="G137" s="70"/>
    </row>
    <row r="138" spans="1:7" ht="18.75" customHeight="1" x14ac:dyDescent="0.25">
      <c r="A138" s="69"/>
      <c r="B138" s="70"/>
      <c r="C138" s="70"/>
      <c r="D138" s="70"/>
      <c r="E138" s="70"/>
      <c r="F138" s="70"/>
      <c r="G138" s="70"/>
    </row>
    <row r="139" spans="1:7" ht="24.6" customHeight="1" x14ac:dyDescent="0.25">
      <c r="A139" s="54" t="s">
        <v>142</v>
      </c>
      <c r="B139" s="4" t="s">
        <v>143</v>
      </c>
    </row>
    <row r="140" spans="1:7" ht="9.75" customHeight="1" x14ac:dyDescent="0.25">
      <c r="B140" s="4"/>
    </row>
    <row r="141" spans="1:7" ht="39.75" customHeight="1" x14ac:dyDescent="0.25">
      <c r="B141" s="171"/>
      <c r="C141" s="172"/>
      <c r="D141" s="169" t="s">
        <v>57</v>
      </c>
      <c r="E141" s="170"/>
      <c r="F141" s="206" t="s">
        <v>62</v>
      </c>
      <c r="G141" s="207"/>
    </row>
    <row r="142" spans="1:7" ht="39.75" customHeight="1" x14ac:dyDescent="0.25">
      <c r="A142" s="189" t="s">
        <v>144</v>
      </c>
      <c r="B142" s="191" t="s">
        <v>145</v>
      </c>
      <c r="C142" s="192"/>
      <c r="D142" s="193">
        <f>E73</f>
        <v>0</v>
      </c>
      <c r="E142" s="194"/>
      <c r="F142" s="167"/>
      <c r="G142" s="168"/>
    </row>
    <row r="143" spans="1:7" ht="39.75" customHeight="1" x14ac:dyDescent="0.25">
      <c r="A143" s="190"/>
      <c r="B143" s="191" t="s">
        <v>146</v>
      </c>
      <c r="C143" s="192"/>
      <c r="D143" s="193">
        <f>G98</f>
        <v>0</v>
      </c>
      <c r="E143" s="194"/>
      <c r="F143" s="167"/>
      <c r="G143" s="168"/>
    </row>
    <row r="144" spans="1:7" ht="39.75" customHeight="1" x14ac:dyDescent="0.25">
      <c r="A144" s="190"/>
      <c r="B144" s="191" t="s">
        <v>147</v>
      </c>
      <c r="C144" s="192"/>
      <c r="D144" s="193">
        <f>F104</f>
        <v>0</v>
      </c>
      <c r="E144" s="194"/>
      <c r="F144" s="167"/>
      <c r="G144" s="168"/>
    </row>
    <row r="145" spans="1:7" ht="39.75" customHeight="1" thickBot="1" x14ac:dyDescent="0.3">
      <c r="A145" s="190"/>
      <c r="B145" s="195" t="s">
        <v>63</v>
      </c>
      <c r="C145" s="196"/>
      <c r="D145" s="197">
        <f>D142+D143+D144</f>
        <v>0</v>
      </c>
      <c r="E145" s="198"/>
      <c r="F145" s="167"/>
      <c r="G145" s="168"/>
    </row>
    <row r="146" spans="1:7" ht="39.75" customHeight="1" thickBot="1" x14ac:dyDescent="0.3">
      <c r="A146" s="190"/>
      <c r="B146" s="195" t="s">
        <v>148</v>
      </c>
      <c r="C146" s="199"/>
      <c r="D146" s="200"/>
      <c r="E146" s="201"/>
      <c r="F146" s="165" t="str">
        <f>IF(D145&gt;0,1/D145*D146,"-")</f>
        <v>-</v>
      </c>
      <c r="G146" s="166"/>
    </row>
    <row r="147" spans="1:7" ht="33" customHeight="1" x14ac:dyDescent="0.25">
      <c r="A147" s="190"/>
      <c r="B147" s="195" t="s">
        <v>149</v>
      </c>
      <c r="C147" s="199"/>
      <c r="D147" s="202">
        <f>D145-D146</f>
        <v>0</v>
      </c>
      <c r="E147" s="203"/>
      <c r="F147" s="167"/>
      <c r="G147" s="168"/>
    </row>
    <row r="148" spans="1:7" ht="17.25" customHeight="1" x14ac:dyDescent="0.25">
      <c r="A148" s="2"/>
      <c r="B148" s="79"/>
      <c r="C148" s="80"/>
      <c r="D148" s="81"/>
      <c r="E148" s="81"/>
      <c r="F148" s="82"/>
      <c r="G148" s="78"/>
    </row>
    <row r="149" spans="1:7" ht="33" customHeight="1" thickBot="1" x14ac:dyDescent="0.3">
      <c r="A149" s="185" t="s">
        <v>150</v>
      </c>
      <c r="B149" s="79" t="s">
        <v>151</v>
      </c>
      <c r="C149" s="80"/>
      <c r="D149" s="204">
        <f>C132</f>
        <v>0</v>
      </c>
      <c r="E149" s="204"/>
      <c r="F149" s="168"/>
      <c r="G149" s="186"/>
    </row>
    <row r="150" spans="1:7" ht="40.5" customHeight="1" x14ac:dyDescent="0.25">
      <c r="A150" s="185"/>
      <c r="B150" s="251" t="s">
        <v>160</v>
      </c>
      <c r="C150" s="252"/>
      <c r="D150" s="312"/>
      <c r="E150" s="313"/>
      <c r="F150" s="166" t="str">
        <f>IF(D149&gt;0,1/D149*D150,"-")</f>
        <v>-</v>
      </c>
      <c r="G150" s="187"/>
    </row>
    <row r="151" spans="1:7" ht="33" customHeight="1" x14ac:dyDescent="0.25">
      <c r="A151" s="185"/>
      <c r="B151" s="83" t="s">
        <v>152</v>
      </c>
      <c r="C151" s="84"/>
      <c r="D151" s="205">
        <f>D149-D150</f>
        <v>0</v>
      </c>
      <c r="E151" s="205"/>
      <c r="F151" s="186"/>
      <c r="G151" s="186"/>
    </row>
    <row r="152" spans="1:7" ht="22.5" customHeight="1" x14ac:dyDescent="0.25">
      <c r="A152" s="155"/>
      <c r="B152" s="152"/>
      <c r="C152" s="152"/>
      <c r="D152" s="153"/>
      <c r="E152" s="153"/>
      <c r="F152" s="154"/>
      <c r="G152" s="154"/>
    </row>
    <row r="153" spans="1:7" ht="33" customHeight="1" x14ac:dyDescent="0.25">
      <c r="B153" s="310" t="s">
        <v>83</v>
      </c>
      <c r="C153" s="311"/>
      <c r="D153" s="249">
        <f>D147+D151</f>
        <v>0</v>
      </c>
      <c r="E153" s="250"/>
      <c r="F153" s="24"/>
      <c r="G153" s="25"/>
    </row>
    <row r="154" spans="1:7" ht="17.25" customHeight="1" thickBot="1" x14ac:dyDescent="0.3"/>
    <row r="155" spans="1:7" ht="31.5" customHeight="1" thickBot="1" x14ac:dyDescent="0.3">
      <c r="B155" s="244" t="s">
        <v>172</v>
      </c>
      <c r="C155" s="304"/>
      <c r="D155" s="300"/>
      <c r="E155" s="301"/>
    </row>
    <row r="156" spans="1:7" ht="31.5" customHeight="1" thickBot="1" x14ac:dyDescent="0.3">
      <c r="B156" s="244" t="s">
        <v>173</v>
      </c>
      <c r="C156" s="245"/>
      <c r="D156" s="302">
        <f>D153</f>
        <v>0</v>
      </c>
      <c r="E156" s="303"/>
    </row>
    <row r="157" spans="1:7" ht="31.5" customHeight="1" thickBot="1" x14ac:dyDescent="0.3">
      <c r="B157" s="244" t="s">
        <v>38</v>
      </c>
      <c r="C157" s="245"/>
      <c r="D157" s="289">
        <f>D156-D155</f>
        <v>0</v>
      </c>
      <c r="E157" s="290"/>
    </row>
    <row r="158" spans="1:7" ht="60" customHeight="1" thickBot="1" x14ac:dyDescent="0.3">
      <c r="B158" s="262" t="s">
        <v>60</v>
      </c>
      <c r="C158" s="262"/>
      <c r="D158" s="263"/>
      <c r="E158" s="264"/>
      <c r="F158" s="264"/>
      <c r="G158" s="265"/>
    </row>
    <row r="160" spans="1:7" x14ac:dyDescent="0.25">
      <c r="B160" s="16" t="s">
        <v>31</v>
      </c>
    </row>
    <row r="161" spans="2:2" x14ac:dyDescent="0.25">
      <c r="B161" s="15" t="s">
        <v>51</v>
      </c>
    </row>
    <row r="162" spans="2:2" x14ac:dyDescent="0.25">
      <c r="B162" s="15" t="s">
        <v>46</v>
      </c>
    </row>
  </sheetData>
  <sheetProtection algorithmName="SHA-512" hashValue="V+RYAASC+s32mPo5JmyT4IefyLYxrD0GClRw+lD2QskHwae9LtdQZ/Ql6cYF0QYzqIobfF67hx1mx+LXgA715g==" saltValue="F2Ly7sgKTQV9Wn6ctwTSUw==" spinCount="100000" sheet="1" objects="1" scenarios="1"/>
  <mergeCells count="192">
    <mergeCell ref="B47:D47"/>
    <mergeCell ref="E47:G47"/>
    <mergeCell ref="B48:D48"/>
    <mergeCell ref="E48:G48"/>
    <mergeCell ref="D7:E7"/>
    <mergeCell ref="B95:B97"/>
    <mergeCell ref="B107:G107"/>
    <mergeCell ref="B100:G100"/>
    <mergeCell ref="F103:G103"/>
    <mergeCell ref="F104:G104"/>
    <mergeCell ref="F105:G105"/>
    <mergeCell ref="B103:E103"/>
    <mergeCell ref="B104:E104"/>
    <mergeCell ref="B105:E105"/>
    <mergeCell ref="B87:B89"/>
    <mergeCell ref="B91:B93"/>
    <mergeCell ref="C81:C82"/>
    <mergeCell ref="B83:B85"/>
    <mergeCell ref="B38:D38"/>
    <mergeCell ref="E38:G38"/>
    <mergeCell ref="B39:D39"/>
    <mergeCell ref="E39:G39"/>
    <mergeCell ref="B40:D40"/>
    <mergeCell ref="E40:G40"/>
    <mergeCell ref="B41:D41"/>
    <mergeCell ref="E41:G41"/>
    <mergeCell ref="B42:D42"/>
    <mergeCell ref="E43:G43"/>
    <mergeCell ref="B44:D44"/>
    <mergeCell ref="A49:A60"/>
    <mergeCell ref="A61:A72"/>
    <mergeCell ref="E49:G49"/>
    <mergeCell ref="B50:D50"/>
    <mergeCell ref="E50:G50"/>
    <mergeCell ref="B51:D51"/>
    <mergeCell ref="B56:D56"/>
    <mergeCell ref="E56:G56"/>
    <mergeCell ref="B57:D57"/>
    <mergeCell ref="E57:G57"/>
    <mergeCell ref="B58:D58"/>
    <mergeCell ref="E58:G58"/>
    <mergeCell ref="B59:D59"/>
    <mergeCell ref="E59:G59"/>
    <mergeCell ref="B60:D60"/>
    <mergeCell ref="E42:G42"/>
    <mergeCell ref="E44:G44"/>
    <mergeCell ref="B45:D45"/>
    <mergeCell ref="E45:G45"/>
    <mergeCell ref="B46:D46"/>
    <mergeCell ref="E46:G46"/>
    <mergeCell ref="D157:E157"/>
    <mergeCell ref="D5:E5"/>
    <mergeCell ref="A25:B25"/>
    <mergeCell ref="A26:B26"/>
    <mergeCell ref="A27:B27"/>
    <mergeCell ref="C27:D27"/>
    <mergeCell ref="C25:G25"/>
    <mergeCell ref="C26:G26"/>
    <mergeCell ref="A31:D31"/>
    <mergeCell ref="B76:G76"/>
    <mergeCell ref="B77:G77"/>
    <mergeCell ref="D155:E155"/>
    <mergeCell ref="D156:E156"/>
    <mergeCell ref="B155:C155"/>
    <mergeCell ref="B156:C156"/>
    <mergeCell ref="A12:B12"/>
    <mergeCell ref="C86:G86"/>
    <mergeCell ref="C94:G94"/>
    <mergeCell ref="A9:B9"/>
    <mergeCell ref="B153:C153"/>
    <mergeCell ref="D150:E150"/>
    <mergeCell ref="F151:G151"/>
    <mergeCell ref="D153:E153"/>
    <mergeCell ref="B150:C150"/>
    <mergeCell ref="A2:G4"/>
    <mergeCell ref="B158:C158"/>
    <mergeCell ref="D158:G158"/>
    <mergeCell ref="B101:E101"/>
    <mergeCell ref="F101:G101"/>
    <mergeCell ref="B102:E102"/>
    <mergeCell ref="F102:G102"/>
    <mergeCell ref="A10:B10"/>
    <mergeCell ref="A11:B11"/>
    <mergeCell ref="A8:B8"/>
    <mergeCell ref="A20:G20"/>
    <mergeCell ref="A24:G24"/>
    <mergeCell ref="A29:G29"/>
    <mergeCell ref="A37:A48"/>
    <mergeCell ref="D16:G16"/>
    <mergeCell ref="D18:E18"/>
    <mergeCell ref="A21:G21"/>
    <mergeCell ref="E36:G36"/>
    <mergeCell ref="B36:D36"/>
    <mergeCell ref="E37:G37"/>
    <mergeCell ref="B37:D37"/>
    <mergeCell ref="B43:D43"/>
    <mergeCell ref="B49:D49"/>
    <mergeCell ref="B157:C157"/>
    <mergeCell ref="E51:G51"/>
    <mergeCell ref="B52:D52"/>
    <mergeCell ref="E52:G52"/>
    <mergeCell ref="B53:D53"/>
    <mergeCell ref="E53:G53"/>
    <mergeCell ref="B54:D54"/>
    <mergeCell ref="E54:G54"/>
    <mergeCell ref="B55:D55"/>
    <mergeCell ref="E55:G55"/>
    <mergeCell ref="E60:G60"/>
    <mergeCell ref="B61:D61"/>
    <mergeCell ref="E61:G61"/>
    <mergeCell ref="B62:D62"/>
    <mergeCell ref="E62:G62"/>
    <mergeCell ref="B63:D63"/>
    <mergeCell ref="E63:G63"/>
    <mergeCell ref="B64:D64"/>
    <mergeCell ref="E64:G64"/>
    <mergeCell ref="B65:D65"/>
    <mergeCell ref="E65:G65"/>
    <mergeCell ref="B66:D66"/>
    <mergeCell ref="E66:G66"/>
    <mergeCell ref="B67:D67"/>
    <mergeCell ref="E67:G67"/>
    <mergeCell ref="B68:D68"/>
    <mergeCell ref="E68:G68"/>
    <mergeCell ref="B69:D69"/>
    <mergeCell ref="E69:G69"/>
    <mergeCell ref="B108:G108"/>
    <mergeCell ref="B109:G109"/>
    <mergeCell ref="B70:D70"/>
    <mergeCell ref="E70:G70"/>
    <mergeCell ref="B71:D71"/>
    <mergeCell ref="E71:G71"/>
    <mergeCell ref="B72:D72"/>
    <mergeCell ref="E72:G72"/>
    <mergeCell ref="B73:D73"/>
    <mergeCell ref="E73:G73"/>
    <mergeCell ref="D81:D82"/>
    <mergeCell ref="E81:E82"/>
    <mergeCell ref="F81:F82"/>
    <mergeCell ref="G81:G82"/>
    <mergeCell ref="B79:G79"/>
    <mergeCell ref="C110:G110"/>
    <mergeCell ref="C111:G111"/>
    <mergeCell ref="C112:G112"/>
    <mergeCell ref="C121:G121"/>
    <mergeCell ref="C122:G122"/>
    <mergeCell ref="C124:G124"/>
    <mergeCell ref="C125:G125"/>
    <mergeCell ref="C126:G126"/>
    <mergeCell ref="C127:G127"/>
    <mergeCell ref="C113:G113"/>
    <mergeCell ref="C114:G114"/>
    <mergeCell ref="C116:G116"/>
    <mergeCell ref="C117:G117"/>
    <mergeCell ref="C118:G118"/>
    <mergeCell ref="C119:G119"/>
    <mergeCell ref="C120:G120"/>
    <mergeCell ref="C123:G123"/>
    <mergeCell ref="C115:G115"/>
    <mergeCell ref="A149:A151"/>
    <mergeCell ref="F149:G149"/>
    <mergeCell ref="F150:G150"/>
    <mergeCell ref="B134:G134"/>
    <mergeCell ref="A142:A147"/>
    <mergeCell ref="B142:C142"/>
    <mergeCell ref="D142:E142"/>
    <mergeCell ref="F142:G142"/>
    <mergeCell ref="B143:C143"/>
    <mergeCell ref="D143:E143"/>
    <mergeCell ref="F143:G143"/>
    <mergeCell ref="B144:C144"/>
    <mergeCell ref="D144:E144"/>
    <mergeCell ref="F144:G144"/>
    <mergeCell ref="B145:C145"/>
    <mergeCell ref="D145:E145"/>
    <mergeCell ref="F145:G145"/>
    <mergeCell ref="B146:C146"/>
    <mergeCell ref="D146:E146"/>
    <mergeCell ref="D147:E147"/>
    <mergeCell ref="B147:C147"/>
    <mergeCell ref="D149:E149"/>
    <mergeCell ref="D151:E151"/>
    <mergeCell ref="F141:G141"/>
    <mergeCell ref="F146:G146"/>
    <mergeCell ref="F147:G147"/>
    <mergeCell ref="D141:E141"/>
    <mergeCell ref="B141:C141"/>
    <mergeCell ref="C132:G132"/>
    <mergeCell ref="C128:G128"/>
    <mergeCell ref="C129:G129"/>
    <mergeCell ref="C131:G131"/>
    <mergeCell ref="C130:G130"/>
  </mergeCells>
  <dataValidations disablePrompts="1" count="1">
    <dataValidation type="date" operator="greaterThanOrEqual" allowBlank="1" showInputMessage="1" showErrorMessage="1" sqref="G12" xr:uid="{32B53480-5A42-421F-AAC1-0FB099FC276C}">
      <formula1>44927</formula1>
    </dataValidation>
  </dataValidations>
  <printOptions horizontalCentered="1"/>
  <pageMargins left="0.7" right="0.7" top="0.75" bottom="0.75" header="0.3" footer="0.3"/>
  <pageSetup paperSize="9" orientation="portrait" r:id="rId1"/>
  <headerFooter>
    <oddHeader>&amp;C&amp;"Arial,Fett"&amp;14Verwendungsnachweis Jugendverbandsarbeit</oddHeader>
    <oddFooter>&amp;L&amp;8Verwendungsnachweis 2025-2027&amp;RSeite &amp;P von &amp;N</oddFooter>
  </headerFooter>
  <rowBreaks count="3" manualBreakCount="3">
    <brk id="33" max="16383" man="1"/>
    <brk id="74" max="16383" man="1"/>
    <brk id="99" max="16383" man="1"/>
  </rowBreaks>
  <ignoredErrors>
    <ignoredError sqref="D83:D85 D91:D93" emptyCellReference="1"/>
    <ignoredError sqref="G83:G85 G87:G89 G91:G9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8"/>
  <sheetViews>
    <sheetView showGridLines="0" view="pageLayout" zoomScale="90" zoomScaleNormal="100" zoomScalePageLayoutView="90" workbookViewId="0">
      <selection activeCell="O82" sqref="O82"/>
    </sheetView>
  </sheetViews>
  <sheetFormatPr baseColWidth="10" defaultColWidth="1" defaultRowHeight="13.8" x14ac:dyDescent="0.25"/>
  <cols>
    <col min="1" max="1" width="3.6640625" style="8" customWidth="1"/>
    <col min="2" max="2" width="4.33203125" style="8" customWidth="1"/>
    <col min="3" max="3" width="8.44140625" style="8" customWidth="1"/>
    <col min="4" max="4" width="2.88671875" style="8" bestFit="1" customWidth="1"/>
    <col min="5" max="5" width="8.44140625" style="8" customWidth="1"/>
    <col min="6" max="6" width="2.88671875" style="8" bestFit="1" customWidth="1"/>
    <col min="7" max="7" width="9" style="8" customWidth="1"/>
    <col min="8" max="8" width="14.109375" style="8" customWidth="1"/>
    <col min="9" max="9" width="2.109375" style="8" customWidth="1"/>
    <col min="10" max="10" width="4.44140625" style="8" customWidth="1"/>
    <col min="11" max="11" width="8.6640625" style="8" customWidth="1"/>
    <col min="12" max="12" width="2" style="8" bestFit="1" customWidth="1"/>
    <col min="13" max="13" width="8.5546875" style="8" customWidth="1"/>
    <col min="14" max="14" width="2.33203125" style="8" bestFit="1" customWidth="1"/>
    <col min="15" max="15" width="8.88671875" style="8" customWidth="1"/>
    <col min="16" max="16" width="14.109375" style="8" customWidth="1"/>
    <col min="17" max="17" width="1.88671875" style="8" customWidth="1"/>
    <col min="18" max="18" width="4.44140625" style="8" customWidth="1"/>
    <col min="19" max="19" width="8.5546875" style="8" customWidth="1"/>
    <col min="20" max="20" width="2" style="8" bestFit="1" customWidth="1"/>
    <col min="21" max="21" width="7.6640625" style="8" customWidth="1"/>
    <col min="22" max="22" width="2.33203125" style="8" bestFit="1" customWidth="1"/>
    <col min="23" max="23" width="8.6640625" style="8" customWidth="1"/>
    <col min="24" max="24" width="14.109375" style="8" customWidth="1"/>
    <col min="25" max="16384" width="1" style="8"/>
  </cols>
  <sheetData>
    <row r="1" spans="1:24" s="86" customFormat="1" ht="26.25" customHeight="1" x14ac:dyDescent="0.3">
      <c r="A1" s="11" t="s">
        <v>47</v>
      </c>
      <c r="B1" s="11"/>
      <c r="C1" s="11"/>
      <c r="D1" s="11"/>
      <c r="E1" s="11"/>
      <c r="F1" s="11"/>
      <c r="G1" s="11"/>
      <c r="H1" s="11"/>
    </row>
    <row r="2" spans="1:24" ht="30.75" customHeight="1" x14ac:dyDescent="0.25">
      <c r="A2" s="268" t="s">
        <v>157</v>
      </c>
      <c r="B2" s="268"/>
      <c r="C2" s="268"/>
      <c r="D2" s="268"/>
      <c r="E2" s="268"/>
      <c r="F2" s="268"/>
      <c r="G2" s="268"/>
      <c r="H2" s="268"/>
      <c r="I2" s="268"/>
      <c r="J2" s="268"/>
      <c r="K2" s="268"/>
      <c r="L2" s="268"/>
      <c r="M2" s="268"/>
      <c r="N2" s="268"/>
      <c r="O2" s="268"/>
      <c r="P2" s="268"/>
      <c r="Q2" s="268"/>
      <c r="R2" s="268"/>
      <c r="S2" s="268"/>
      <c r="T2" s="268"/>
      <c r="U2" s="268"/>
      <c r="V2" s="268"/>
      <c r="W2" s="268"/>
    </row>
    <row r="3" spans="1:24" ht="18.75" customHeight="1" x14ac:dyDescent="0.3">
      <c r="A3" s="325" t="s">
        <v>58</v>
      </c>
      <c r="B3" s="325"/>
      <c r="C3" s="325"/>
      <c r="D3" s="325"/>
      <c r="E3" s="325"/>
      <c r="F3" s="325"/>
      <c r="G3" s="325"/>
      <c r="H3" s="325"/>
      <c r="I3" s="325"/>
      <c r="J3" s="325"/>
      <c r="K3" s="325"/>
      <c r="L3" s="325"/>
      <c r="M3" s="325"/>
      <c r="N3" s="325"/>
      <c r="O3" s="325"/>
      <c r="P3" s="325"/>
      <c r="Q3" s="325"/>
      <c r="R3" s="325"/>
      <c r="S3" s="325"/>
      <c r="T3" s="325"/>
      <c r="U3" s="325"/>
      <c r="V3" s="325"/>
      <c r="W3" s="325"/>
    </row>
    <row r="4" spans="1:24" x14ac:dyDescent="0.25">
      <c r="B4" s="10"/>
      <c r="C4" s="10"/>
      <c r="D4" s="10"/>
      <c r="E4" s="10"/>
      <c r="F4" s="10"/>
      <c r="G4" s="10"/>
      <c r="H4" s="10"/>
    </row>
    <row r="5" spans="1:24" ht="22.5" customHeight="1" x14ac:dyDescent="0.25">
      <c r="A5" s="11" t="s">
        <v>23</v>
      </c>
      <c r="B5" s="326" t="s">
        <v>44</v>
      </c>
      <c r="C5" s="326"/>
      <c r="D5" s="326"/>
      <c r="E5" s="326"/>
      <c r="F5" s="326"/>
      <c r="G5" s="326"/>
      <c r="H5" s="326"/>
      <c r="I5" s="326"/>
      <c r="J5" s="326"/>
      <c r="K5" s="326"/>
      <c r="L5" s="326"/>
      <c r="M5" s="326"/>
      <c r="N5" s="326"/>
      <c r="O5" s="326"/>
      <c r="P5" s="326"/>
      <c r="Q5" s="326"/>
      <c r="R5" s="326"/>
      <c r="S5" s="326"/>
      <c r="T5" s="326"/>
      <c r="U5" s="326"/>
      <c r="V5" s="326"/>
      <c r="W5" s="326"/>
    </row>
    <row r="6" spans="1:24" ht="26.25" customHeight="1" x14ac:dyDescent="0.25">
      <c r="A6" s="9"/>
      <c r="B6" s="327" t="s">
        <v>30</v>
      </c>
      <c r="C6" s="328"/>
      <c r="D6" s="328"/>
      <c r="E6" s="328"/>
      <c r="F6" s="328"/>
      <c r="G6" s="328"/>
      <c r="H6" s="14"/>
      <c r="J6" s="14" t="s">
        <v>25</v>
      </c>
      <c r="K6" s="12"/>
      <c r="L6" s="12"/>
      <c r="M6" s="12"/>
      <c r="N6" s="12"/>
      <c r="O6" s="12"/>
      <c r="P6" s="12"/>
      <c r="R6" s="14" t="s">
        <v>27</v>
      </c>
      <c r="S6" s="12"/>
      <c r="T6" s="12"/>
      <c r="U6" s="12"/>
      <c r="V6" s="12"/>
      <c r="W6" s="12"/>
    </row>
    <row r="7" spans="1:24" s="27" customFormat="1" ht="30.75" customHeight="1" thickBot="1" x14ac:dyDescent="0.3">
      <c r="B7" s="90" t="s">
        <v>158</v>
      </c>
      <c r="C7" s="101" t="s">
        <v>20</v>
      </c>
      <c r="D7" s="87"/>
      <c r="E7" s="90" t="s">
        <v>50</v>
      </c>
      <c r="F7" s="87"/>
      <c r="G7" s="102" t="s">
        <v>48</v>
      </c>
      <c r="H7" s="99" t="s">
        <v>159</v>
      </c>
      <c r="J7" s="90" t="s">
        <v>19</v>
      </c>
      <c r="K7" s="101" t="s">
        <v>20</v>
      </c>
      <c r="L7" s="87"/>
      <c r="M7" s="90" t="s">
        <v>50</v>
      </c>
      <c r="N7" s="87"/>
      <c r="O7" s="102" t="s">
        <v>48</v>
      </c>
      <c r="P7" s="100" t="s">
        <v>159</v>
      </c>
      <c r="R7" s="90" t="s">
        <v>19</v>
      </c>
      <c r="S7" s="101" t="s">
        <v>20</v>
      </c>
      <c r="T7" s="87"/>
      <c r="U7" s="90" t="s">
        <v>50</v>
      </c>
      <c r="V7" s="87"/>
      <c r="W7" s="102" t="s">
        <v>48</v>
      </c>
      <c r="X7" s="100" t="s">
        <v>159</v>
      </c>
    </row>
    <row r="8" spans="1:24" ht="20.100000000000001" customHeight="1" thickBot="1" x14ac:dyDescent="0.3">
      <c r="B8" s="77">
        <v>1</v>
      </c>
      <c r="C8" s="88"/>
      <c r="D8" s="89" t="s">
        <v>21</v>
      </c>
      <c r="E8" s="88"/>
      <c r="F8" s="90" t="s">
        <v>0</v>
      </c>
      <c r="G8" s="97">
        <f>C8*E8</f>
        <v>0</v>
      </c>
      <c r="H8" s="103"/>
      <c r="I8" s="27"/>
      <c r="J8" s="91">
        <v>1</v>
      </c>
      <c r="K8" s="88"/>
      <c r="L8" s="90" t="s">
        <v>21</v>
      </c>
      <c r="M8" s="88"/>
      <c r="N8" s="90" t="s">
        <v>0</v>
      </c>
      <c r="O8" s="97">
        <f>K8*M8</f>
        <v>0</v>
      </c>
      <c r="P8" s="103"/>
      <c r="Q8" s="27"/>
      <c r="R8" s="91">
        <v>1</v>
      </c>
      <c r="S8" s="88"/>
      <c r="T8" s="90" t="s">
        <v>21</v>
      </c>
      <c r="U8" s="88"/>
      <c r="V8" s="90" t="s">
        <v>0</v>
      </c>
      <c r="W8" s="92">
        <f>S8*U8</f>
        <v>0</v>
      </c>
      <c r="X8" s="151"/>
    </row>
    <row r="9" spans="1:24" ht="20.100000000000001" customHeight="1" thickBot="1" x14ac:dyDescent="0.3">
      <c r="B9" s="77">
        <v>2</v>
      </c>
      <c r="C9" s="88"/>
      <c r="D9" s="89" t="s">
        <v>21</v>
      </c>
      <c r="E9" s="88"/>
      <c r="F9" s="90" t="s">
        <v>0</v>
      </c>
      <c r="G9" s="97">
        <f t="shared" ref="G9:G27" si="0">C9*E9</f>
        <v>0</v>
      </c>
      <c r="H9" s="103"/>
      <c r="I9" s="27"/>
      <c r="J9" s="91">
        <v>2</v>
      </c>
      <c r="K9" s="88"/>
      <c r="L9" s="90" t="s">
        <v>21</v>
      </c>
      <c r="M9" s="88"/>
      <c r="N9" s="90" t="s">
        <v>0</v>
      </c>
      <c r="O9" s="97">
        <f t="shared" ref="O9:O27" si="1">K9*M9</f>
        <v>0</v>
      </c>
      <c r="P9" s="103"/>
      <c r="Q9" s="27"/>
      <c r="R9" s="91">
        <v>2</v>
      </c>
      <c r="S9" s="88"/>
      <c r="T9" s="90" t="s">
        <v>21</v>
      </c>
      <c r="U9" s="88"/>
      <c r="V9" s="90" t="s">
        <v>0</v>
      </c>
      <c r="W9" s="97">
        <f t="shared" ref="W9:W27" si="2">S9*U9</f>
        <v>0</v>
      </c>
      <c r="X9" s="151"/>
    </row>
    <row r="10" spans="1:24" ht="20.100000000000001" customHeight="1" thickBot="1" x14ac:dyDescent="0.3">
      <c r="B10" s="77">
        <v>3</v>
      </c>
      <c r="C10" s="88"/>
      <c r="D10" s="89" t="s">
        <v>21</v>
      </c>
      <c r="E10" s="88"/>
      <c r="F10" s="90" t="s">
        <v>0</v>
      </c>
      <c r="G10" s="97">
        <f t="shared" si="0"/>
        <v>0</v>
      </c>
      <c r="H10" s="103"/>
      <c r="I10" s="27"/>
      <c r="J10" s="91">
        <v>3</v>
      </c>
      <c r="K10" s="88"/>
      <c r="L10" s="90" t="s">
        <v>21</v>
      </c>
      <c r="M10" s="88"/>
      <c r="N10" s="90" t="s">
        <v>0</v>
      </c>
      <c r="O10" s="97">
        <f t="shared" si="1"/>
        <v>0</v>
      </c>
      <c r="P10" s="103"/>
      <c r="Q10" s="27"/>
      <c r="R10" s="91">
        <v>3</v>
      </c>
      <c r="S10" s="88"/>
      <c r="T10" s="90" t="s">
        <v>21</v>
      </c>
      <c r="U10" s="88"/>
      <c r="V10" s="90" t="s">
        <v>0</v>
      </c>
      <c r="W10" s="97">
        <f t="shared" si="2"/>
        <v>0</v>
      </c>
      <c r="X10" s="151"/>
    </row>
    <row r="11" spans="1:24" ht="20.100000000000001" customHeight="1" thickBot="1" x14ac:dyDescent="0.3">
      <c r="B11" s="77">
        <v>4</v>
      </c>
      <c r="C11" s="88"/>
      <c r="D11" s="89" t="s">
        <v>21</v>
      </c>
      <c r="E11" s="88"/>
      <c r="F11" s="90" t="s">
        <v>0</v>
      </c>
      <c r="G11" s="97">
        <f t="shared" si="0"/>
        <v>0</v>
      </c>
      <c r="H11" s="103"/>
      <c r="I11" s="27"/>
      <c r="J11" s="91">
        <v>4</v>
      </c>
      <c r="K11" s="88"/>
      <c r="L11" s="90" t="s">
        <v>21</v>
      </c>
      <c r="M11" s="88"/>
      <c r="N11" s="90" t="s">
        <v>0</v>
      </c>
      <c r="O11" s="97">
        <f t="shared" si="1"/>
        <v>0</v>
      </c>
      <c r="P11" s="103"/>
      <c r="Q11" s="27"/>
      <c r="R11" s="91">
        <v>4</v>
      </c>
      <c r="S11" s="88"/>
      <c r="T11" s="90" t="s">
        <v>21</v>
      </c>
      <c r="U11" s="88"/>
      <c r="V11" s="90" t="s">
        <v>0</v>
      </c>
      <c r="W11" s="97">
        <f t="shared" si="2"/>
        <v>0</v>
      </c>
      <c r="X11" s="151"/>
    </row>
    <row r="12" spans="1:24" ht="20.100000000000001" customHeight="1" thickBot="1" x14ac:dyDescent="0.3">
      <c r="B12" s="77">
        <v>5</v>
      </c>
      <c r="C12" s="88"/>
      <c r="D12" s="89" t="s">
        <v>21</v>
      </c>
      <c r="E12" s="88"/>
      <c r="F12" s="90" t="s">
        <v>0</v>
      </c>
      <c r="G12" s="97">
        <f t="shared" si="0"/>
        <v>0</v>
      </c>
      <c r="H12" s="103"/>
      <c r="I12" s="27"/>
      <c r="J12" s="91">
        <v>5</v>
      </c>
      <c r="K12" s="88"/>
      <c r="L12" s="90" t="s">
        <v>21</v>
      </c>
      <c r="M12" s="88"/>
      <c r="N12" s="90" t="s">
        <v>0</v>
      </c>
      <c r="O12" s="97">
        <f t="shared" si="1"/>
        <v>0</v>
      </c>
      <c r="P12" s="103"/>
      <c r="Q12" s="27"/>
      <c r="R12" s="91">
        <v>5</v>
      </c>
      <c r="S12" s="88"/>
      <c r="T12" s="90" t="s">
        <v>21</v>
      </c>
      <c r="U12" s="88"/>
      <c r="V12" s="90" t="s">
        <v>0</v>
      </c>
      <c r="W12" s="97">
        <f t="shared" si="2"/>
        <v>0</v>
      </c>
      <c r="X12" s="151"/>
    </row>
    <row r="13" spans="1:24" ht="20.100000000000001" customHeight="1" thickBot="1" x14ac:dyDescent="0.3">
      <c r="B13" s="77">
        <v>6</v>
      </c>
      <c r="C13" s="88"/>
      <c r="D13" s="89" t="s">
        <v>21</v>
      </c>
      <c r="E13" s="88"/>
      <c r="F13" s="90" t="s">
        <v>0</v>
      </c>
      <c r="G13" s="97">
        <f t="shared" si="0"/>
        <v>0</v>
      </c>
      <c r="H13" s="103"/>
      <c r="I13" s="27"/>
      <c r="J13" s="91">
        <v>6</v>
      </c>
      <c r="K13" s="88"/>
      <c r="L13" s="90" t="s">
        <v>21</v>
      </c>
      <c r="M13" s="88"/>
      <c r="N13" s="90" t="s">
        <v>0</v>
      </c>
      <c r="O13" s="97">
        <f t="shared" si="1"/>
        <v>0</v>
      </c>
      <c r="P13" s="103"/>
      <c r="Q13" s="27"/>
      <c r="R13" s="91">
        <v>6</v>
      </c>
      <c r="S13" s="88"/>
      <c r="T13" s="90" t="s">
        <v>21</v>
      </c>
      <c r="U13" s="88"/>
      <c r="V13" s="90" t="s">
        <v>0</v>
      </c>
      <c r="W13" s="97">
        <f t="shared" si="2"/>
        <v>0</v>
      </c>
      <c r="X13" s="151"/>
    </row>
    <row r="14" spans="1:24" ht="20.100000000000001" customHeight="1" thickBot="1" x14ac:dyDescent="0.3">
      <c r="B14" s="77">
        <v>7</v>
      </c>
      <c r="C14" s="88"/>
      <c r="D14" s="89" t="s">
        <v>21</v>
      </c>
      <c r="E14" s="88"/>
      <c r="F14" s="90" t="s">
        <v>0</v>
      </c>
      <c r="G14" s="97">
        <f t="shared" si="0"/>
        <v>0</v>
      </c>
      <c r="H14" s="103"/>
      <c r="I14" s="27"/>
      <c r="J14" s="91">
        <v>7</v>
      </c>
      <c r="K14" s="88"/>
      <c r="L14" s="90" t="s">
        <v>21</v>
      </c>
      <c r="M14" s="88"/>
      <c r="N14" s="90" t="s">
        <v>0</v>
      </c>
      <c r="O14" s="97">
        <f t="shared" si="1"/>
        <v>0</v>
      </c>
      <c r="P14" s="103"/>
      <c r="Q14" s="27"/>
      <c r="R14" s="91">
        <v>7</v>
      </c>
      <c r="S14" s="88"/>
      <c r="T14" s="90" t="s">
        <v>21</v>
      </c>
      <c r="U14" s="88"/>
      <c r="V14" s="90" t="s">
        <v>0</v>
      </c>
      <c r="W14" s="97">
        <f t="shared" si="2"/>
        <v>0</v>
      </c>
      <c r="X14" s="151"/>
    </row>
    <row r="15" spans="1:24" ht="20.100000000000001" customHeight="1" thickBot="1" x14ac:dyDescent="0.3">
      <c r="B15" s="77">
        <v>8</v>
      </c>
      <c r="C15" s="88"/>
      <c r="D15" s="89" t="s">
        <v>21</v>
      </c>
      <c r="E15" s="88"/>
      <c r="F15" s="90" t="s">
        <v>0</v>
      </c>
      <c r="G15" s="97">
        <f t="shared" si="0"/>
        <v>0</v>
      </c>
      <c r="H15" s="103"/>
      <c r="I15" s="27"/>
      <c r="J15" s="91">
        <v>8</v>
      </c>
      <c r="K15" s="88"/>
      <c r="L15" s="90" t="s">
        <v>21</v>
      </c>
      <c r="M15" s="88"/>
      <c r="N15" s="90" t="s">
        <v>0</v>
      </c>
      <c r="O15" s="97">
        <f t="shared" si="1"/>
        <v>0</v>
      </c>
      <c r="P15" s="103"/>
      <c r="Q15" s="27"/>
      <c r="R15" s="91">
        <v>8</v>
      </c>
      <c r="S15" s="88"/>
      <c r="T15" s="90" t="s">
        <v>21</v>
      </c>
      <c r="U15" s="88"/>
      <c r="V15" s="90" t="s">
        <v>0</v>
      </c>
      <c r="W15" s="97">
        <f t="shared" si="2"/>
        <v>0</v>
      </c>
      <c r="X15" s="151"/>
    </row>
    <row r="16" spans="1:24" ht="20.100000000000001" customHeight="1" thickBot="1" x14ac:dyDescent="0.3">
      <c r="B16" s="77">
        <v>9</v>
      </c>
      <c r="C16" s="88"/>
      <c r="D16" s="89" t="s">
        <v>21</v>
      </c>
      <c r="E16" s="88"/>
      <c r="F16" s="90" t="s">
        <v>0</v>
      </c>
      <c r="G16" s="97">
        <f t="shared" si="0"/>
        <v>0</v>
      </c>
      <c r="H16" s="103"/>
      <c r="I16" s="27"/>
      <c r="J16" s="91">
        <v>9</v>
      </c>
      <c r="K16" s="88"/>
      <c r="L16" s="90" t="s">
        <v>21</v>
      </c>
      <c r="M16" s="88"/>
      <c r="N16" s="90" t="s">
        <v>0</v>
      </c>
      <c r="O16" s="97">
        <f t="shared" si="1"/>
        <v>0</v>
      </c>
      <c r="P16" s="103"/>
      <c r="Q16" s="27"/>
      <c r="R16" s="91">
        <v>9</v>
      </c>
      <c r="S16" s="88"/>
      <c r="T16" s="90" t="s">
        <v>21</v>
      </c>
      <c r="U16" s="88"/>
      <c r="V16" s="90" t="s">
        <v>0</v>
      </c>
      <c r="W16" s="97">
        <f t="shared" si="2"/>
        <v>0</v>
      </c>
      <c r="X16" s="151"/>
    </row>
    <row r="17" spans="1:24" ht="20.100000000000001" customHeight="1" thickBot="1" x14ac:dyDescent="0.3">
      <c r="B17" s="77">
        <v>10</v>
      </c>
      <c r="C17" s="88"/>
      <c r="D17" s="89" t="s">
        <v>21</v>
      </c>
      <c r="E17" s="88"/>
      <c r="F17" s="90" t="s">
        <v>0</v>
      </c>
      <c r="G17" s="97">
        <f t="shared" ref="G17:G21" si="3">C17*E17</f>
        <v>0</v>
      </c>
      <c r="H17" s="103"/>
      <c r="I17" s="27"/>
      <c r="J17" s="91">
        <v>10</v>
      </c>
      <c r="K17" s="88"/>
      <c r="L17" s="90" t="s">
        <v>21</v>
      </c>
      <c r="M17" s="88"/>
      <c r="N17" s="90" t="s">
        <v>0</v>
      </c>
      <c r="O17" s="97">
        <f t="shared" ref="O17:O21" si="4">K17*M17</f>
        <v>0</v>
      </c>
      <c r="P17" s="103"/>
      <c r="Q17" s="27"/>
      <c r="R17" s="91">
        <v>10</v>
      </c>
      <c r="S17" s="88"/>
      <c r="T17" s="90" t="s">
        <v>21</v>
      </c>
      <c r="U17" s="88"/>
      <c r="V17" s="90" t="s">
        <v>0</v>
      </c>
      <c r="W17" s="97">
        <f t="shared" ref="W17:W21" si="5">S17*U17</f>
        <v>0</v>
      </c>
      <c r="X17" s="151"/>
    </row>
    <row r="18" spans="1:24" ht="20.100000000000001" customHeight="1" thickBot="1" x14ac:dyDescent="0.3">
      <c r="B18" s="91">
        <v>11</v>
      </c>
      <c r="C18" s="88"/>
      <c r="D18" s="90" t="s">
        <v>21</v>
      </c>
      <c r="E18" s="88"/>
      <c r="F18" s="90" t="s">
        <v>0</v>
      </c>
      <c r="G18" s="97">
        <f t="shared" si="3"/>
        <v>0</v>
      </c>
      <c r="H18" s="103"/>
      <c r="I18" s="27"/>
      <c r="J18" s="91">
        <v>11</v>
      </c>
      <c r="K18" s="88"/>
      <c r="L18" s="90" t="s">
        <v>21</v>
      </c>
      <c r="M18" s="88"/>
      <c r="N18" s="90" t="s">
        <v>0</v>
      </c>
      <c r="O18" s="97">
        <f t="shared" si="4"/>
        <v>0</v>
      </c>
      <c r="P18" s="103"/>
      <c r="Q18" s="27"/>
      <c r="R18" s="91">
        <v>11</v>
      </c>
      <c r="S18" s="88"/>
      <c r="T18" s="90" t="s">
        <v>21</v>
      </c>
      <c r="U18" s="88"/>
      <c r="V18" s="90" t="s">
        <v>0</v>
      </c>
      <c r="W18" s="97">
        <f t="shared" si="5"/>
        <v>0</v>
      </c>
      <c r="X18" s="151"/>
    </row>
    <row r="19" spans="1:24" ht="20.100000000000001" customHeight="1" thickBot="1" x14ac:dyDescent="0.3">
      <c r="B19" s="91">
        <v>12</v>
      </c>
      <c r="C19" s="88"/>
      <c r="D19" s="90" t="s">
        <v>21</v>
      </c>
      <c r="E19" s="88"/>
      <c r="F19" s="90" t="s">
        <v>0</v>
      </c>
      <c r="G19" s="97">
        <f t="shared" si="3"/>
        <v>0</v>
      </c>
      <c r="H19" s="103"/>
      <c r="I19" s="27"/>
      <c r="J19" s="91">
        <v>12</v>
      </c>
      <c r="K19" s="88"/>
      <c r="L19" s="90" t="s">
        <v>21</v>
      </c>
      <c r="M19" s="88"/>
      <c r="N19" s="90" t="s">
        <v>0</v>
      </c>
      <c r="O19" s="97">
        <f t="shared" si="4"/>
        <v>0</v>
      </c>
      <c r="P19" s="103"/>
      <c r="Q19" s="27"/>
      <c r="R19" s="91">
        <v>12</v>
      </c>
      <c r="S19" s="88"/>
      <c r="T19" s="90" t="s">
        <v>21</v>
      </c>
      <c r="U19" s="88"/>
      <c r="V19" s="90" t="s">
        <v>0</v>
      </c>
      <c r="W19" s="97">
        <f t="shared" si="5"/>
        <v>0</v>
      </c>
      <c r="X19" s="151"/>
    </row>
    <row r="20" spans="1:24" ht="20.100000000000001" customHeight="1" thickBot="1" x14ac:dyDescent="0.3">
      <c r="B20" s="91">
        <v>13</v>
      </c>
      <c r="C20" s="88"/>
      <c r="D20" s="90" t="s">
        <v>21</v>
      </c>
      <c r="E20" s="88"/>
      <c r="F20" s="90" t="s">
        <v>0</v>
      </c>
      <c r="G20" s="97">
        <f t="shared" si="3"/>
        <v>0</v>
      </c>
      <c r="H20" s="103"/>
      <c r="I20" s="27"/>
      <c r="J20" s="91">
        <v>13</v>
      </c>
      <c r="K20" s="88"/>
      <c r="L20" s="90" t="s">
        <v>21</v>
      </c>
      <c r="M20" s="88"/>
      <c r="N20" s="90" t="s">
        <v>0</v>
      </c>
      <c r="O20" s="97">
        <f t="shared" si="4"/>
        <v>0</v>
      </c>
      <c r="P20" s="103"/>
      <c r="Q20" s="27"/>
      <c r="R20" s="91">
        <v>13</v>
      </c>
      <c r="S20" s="88"/>
      <c r="T20" s="90" t="s">
        <v>21</v>
      </c>
      <c r="U20" s="88"/>
      <c r="V20" s="90" t="s">
        <v>0</v>
      </c>
      <c r="W20" s="97">
        <f t="shared" si="5"/>
        <v>0</v>
      </c>
      <c r="X20" s="151"/>
    </row>
    <row r="21" spans="1:24" ht="20.100000000000001" customHeight="1" thickBot="1" x14ac:dyDescent="0.3">
      <c r="B21" s="91">
        <v>14</v>
      </c>
      <c r="C21" s="88"/>
      <c r="D21" s="90" t="s">
        <v>21</v>
      </c>
      <c r="E21" s="88"/>
      <c r="F21" s="90" t="s">
        <v>0</v>
      </c>
      <c r="G21" s="97">
        <f t="shared" si="3"/>
        <v>0</v>
      </c>
      <c r="H21" s="103"/>
      <c r="I21" s="27"/>
      <c r="J21" s="91">
        <v>14</v>
      </c>
      <c r="K21" s="88"/>
      <c r="L21" s="90" t="s">
        <v>21</v>
      </c>
      <c r="M21" s="88"/>
      <c r="N21" s="90" t="s">
        <v>0</v>
      </c>
      <c r="O21" s="97">
        <f t="shared" si="4"/>
        <v>0</v>
      </c>
      <c r="P21" s="103"/>
      <c r="Q21" s="27"/>
      <c r="R21" s="91">
        <v>14</v>
      </c>
      <c r="S21" s="88"/>
      <c r="T21" s="90" t="s">
        <v>21</v>
      </c>
      <c r="U21" s="88"/>
      <c r="V21" s="90" t="s">
        <v>0</v>
      </c>
      <c r="W21" s="97">
        <f t="shared" si="5"/>
        <v>0</v>
      </c>
      <c r="X21" s="151"/>
    </row>
    <row r="22" spans="1:24" ht="20.100000000000001" customHeight="1" thickBot="1" x14ac:dyDescent="0.3">
      <c r="B22" s="91">
        <v>15</v>
      </c>
      <c r="C22" s="88"/>
      <c r="D22" s="90" t="s">
        <v>21</v>
      </c>
      <c r="E22" s="88"/>
      <c r="F22" s="90" t="s">
        <v>0</v>
      </c>
      <c r="G22" s="97">
        <f t="shared" si="0"/>
        <v>0</v>
      </c>
      <c r="H22" s="103"/>
      <c r="I22" s="27"/>
      <c r="J22" s="91">
        <v>15</v>
      </c>
      <c r="K22" s="88"/>
      <c r="L22" s="90" t="s">
        <v>21</v>
      </c>
      <c r="M22" s="88"/>
      <c r="N22" s="90" t="s">
        <v>0</v>
      </c>
      <c r="O22" s="97">
        <f t="shared" si="1"/>
        <v>0</v>
      </c>
      <c r="P22" s="103"/>
      <c r="Q22" s="27"/>
      <c r="R22" s="91">
        <v>15</v>
      </c>
      <c r="S22" s="88"/>
      <c r="T22" s="90" t="s">
        <v>21</v>
      </c>
      <c r="U22" s="88"/>
      <c r="V22" s="90" t="s">
        <v>0</v>
      </c>
      <c r="W22" s="97">
        <f t="shared" si="2"/>
        <v>0</v>
      </c>
      <c r="X22" s="151"/>
    </row>
    <row r="23" spans="1:24" ht="20.100000000000001" customHeight="1" thickBot="1" x14ac:dyDescent="0.3">
      <c r="B23" s="91">
        <v>16</v>
      </c>
      <c r="C23" s="88"/>
      <c r="D23" s="90" t="s">
        <v>21</v>
      </c>
      <c r="E23" s="88"/>
      <c r="F23" s="90" t="s">
        <v>0</v>
      </c>
      <c r="G23" s="97">
        <f t="shared" si="0"/>
        <v>0</v>
      </c>
      <c r="H23" s="103"/>
      <c r="I23" s="27"/>
      <c r="J23" s="91">
        <v>16</v>
      </c>
      <c r="K23" s="88"/>
      <c r="L23" s="90" t="s">
        <v>21</v>
      </c>
      <c r="M23" s="88"/>
      <c r="N23" s="90" t="s">
        <v>0</v>
      </c>
      <c r="O23" s="97">
        <f t="shared" si="1"/>
        <v>0</v>
      </c>
      <c r="P23" s="103"/>
      <c r="Q23" s="27"/>
      <c r="R23" s="91">
        <v>16</v>
      </c>
      <c r="S23" s="88"/>
      <c r="T23" s="90" t="s">
        <v>21</v>
      </c>
      <c r="U23" s="88"/>
      <c r="V23" s="90" t="s">
        <v>0</v>
      </c>
      <c r="W23" s="97">
        <f t="shared" si="2"/>
        <v>0</v>
      </c>
      <c r="X23" s="151"/>
    </row>
    <row r="24" spans="1:24" ht="20.100000000000001" customHeight="1" thickBot="1" x14ac:dyDescent="0.3">
      <c r="B24" s="91">
        <v>17</v>
      </c>
      <c r="C24" s="88"/>
      <c r="D24" s="90" t="s">
        <v>21</v>
      </c>
      <c r="E24" s="88"/>
      <c r="F24" s="90" t="s">
        <v>0</v>
      </c>
      <c r="G24" s="97">
        <f t="shared" si="0"/>
        <v>0</v>
      </c>
      <c r="H24" s="103"/>
      <c r="I24" s="27"/>
      <c r="J24" s="91">
        <v>17</v>
      </c>
      <c r="K24" s="88"/>
      <c r="L24" s="90" t="s">
        <v>21</v>
      </c>
      <c r="M24" s="88"/>
      <c r="N24" s="90" t="s">
        <v>0</v>
      </c>
      <c r="O24" s="97">
        <f t="shared" si="1"/>
        <v>0</v>
      </c>
      <c r="P24" s="103"/>
      <c r="Q24" s="27"/>
      <c r="R24" s="91">
        <v>17</v>
      </c>
      <c r="S24" s="88"/>
      <c r="T24" s="90" t="s">
        <v>21</v>
      </c>
      <c r="U24" s="88"/>
      <c r="V24" s="90" t="s">
        <v>0</v>
      </c>
      <c r="W24" s="97">
        <f t="shared" si="2"/>
        <v>0</v>
      </c>
      <c r="X24" s="151"/>
    </row>
    <row r="25" spans="1:24" ht="20.100000000000001" customHeight="1" thickBot="1" x14ac:dyDescent="0.3">
      <c r="B25" s="91">
        <v>18</v>
      </c>
      <c r="C25" s="88"/>
      <c r="D25" s="90" t="s">
        <v>21</v>
      </c>
      <c r="E25" s="88"/>
      <c r="F25" s="90" t="s">
        <v>0</v>
      </c>
      <c r="G25" s="97">
        <f t="shared" si="0"/>
        <v>0</v>
      </c>
      <c r="H25" s="103"/>
      <c r="I25" s="27"/>
      <c r="J25" s="91">
        <v>18</v>
      </c>
      <c r="K25" s="88"/>
      <c r="L25" s="90" t="s">
        <v>21</v>
      </c>
      <c r="M25" s="88"/>
      <c r="N25" s="90" t="s">
        <v>0</v>
      </c>
      <c r="O25" s="97">
        <f t="shared" si="1"/>
        <v>0</v>
      </c>
      <c r="P25" s="103"/>
      <c r="Q25" s="27"/>
      <c r="R25" s="91">
        <v>18</v>
      </c>
      <c r="S25" s="88"/>
      <c r="T25" s="90" t="s">
        <v>21</v>
      </c>
      <c r="U25" s="88"/>
      <c r="V25" s="90" t="s">
        <v>0</v>
      </c>
      <c r="W25" s="97">
        <f t="shared" si="2"/>
        <v>0</v>
      </c>
      <c r="X25" s="151"/>
    </row>
    <row r="26" spans="1:24" ht="20.100000000000001" customHeight="1" thickBot="1" x14ac:dyDescent="0.3">
      <c r="B26" s="91">
        <v>19</v>
      </c>
      <c r="C26" s="88"/>
      <c r="D26" s="90" t="s">
        <v>21</v>
      </c>
      <c r="E26" s="88"/>
      <c r="F26" s="90" t="s">
        <v>0</v>
      </c>
      <c r="G26" s="97">
        <f t="shared" si="0"/>
        <v>0</v>
      </c>
      <c r="H26" s="103"/>
      <c r="I26" s="27"/>
      <c r="J26" s="91">
        <v>19</v>
      </c>
      <c r="K26" s="88"/>
      <c r="L26" s="90" t="s">
        <v>21</v>
      </c>
      <c r="M26" s="88"/>
      <c r="N26" s="90" t="s">
        <v>0</v>
      </c>
      <c r="O26" s="97">
        <f t="shared" si="1"/>
        <v>0</v>
      </c>
      <c r="P26" s="103"/>
      <c r="Q26" s="27"/>
      <c r="R26" s="91">
        <v>19</v>
      </c>
      <c r="S26" s="88"/>
      <c r="T26" s="90" t="s">
        <v>21</v>
      </c>
      <c r="U26" s="88"/>
      <c r="V26" s="90" t="s">
        <v>0</v>
      </c>
      <c r="W26" s="97">
        <f t="shared" si="2"/>
        <v>0</v>
      </c>
      <c r="X26" s="151"/>
    </row>
    <row r="27" spans="1:24" ht="20.100000000000001" customHeight="1" thickBot="1" x14ac:dyDescent="0.3">
      <c r="B27" s="91">
        <v>20</v>
      </c>
      <c r="C27" s="88"/>
      <c r="D27" s="90" t="s">
        <v>21</v>
      </c>
      <c r="E27" s="88"/>
      <c r="F27" s="90" t="s">
        <v>0</v>
      </c>
      <c r="G27" s="97">
        <f t="shared" si="0"/>
        <v>0</v>
      </c>
      <c r="H27" s="103"/>
      <c r="I27" s="27"/>
      <c r="J27" s="91">
        <v>20</v>
      </c>
      <c r="K27" s="88"/>
      <c r="L27" s="90" t="s">
        <v>21</v>
      </c>
      <c r="M27" s="88"/>
      <c r="N27" s="90" t="s">
        <v>0</v>
      </c>
      <c r="O27" s="97">
        <f t="shared" si="1"/>
        <v>0</v>
      </c>
      <c r="P27" s="103"/>
      <c r="Q27" s="27"/>
      <c r="R27" s="91">
        <v>20</v>
      </c>
      <c r="S27" s="88"/>
      <c r="T27" s="90" t="s">
        <v>21</v>
      </c>
      <c r="U27" s="88"/>
      <c r="V27" s="90" t="s">
        <v>0</v>
      </c>
      <c r="W27" s="97">
        <f t="shared" si="2"/>
        <v>0</v>
      </c>
      <c r="X27" s="151"/>
    </row>
    <row r="28" spans="1:24" ht="19.5" customHeight="1" x14ac:dyDescent="0.25">
      <c r="B28" s="329" t="s">
        <v>22</v>
      </c>
      <c r="C28" s="330"/>
      <c r="D28" s="93"/>
      <c r="E28" s="94">
        <f>SUM(E8:E27)</f>
        <v>0</v>
      </c>
      <c r="F28" s="87"/>
      <c r="G28" s="98">
        <f>SUM(G8:G27)</f>
        <v>0</v>
      </c>
      <c r="H28" s="104">
        <f>SUM(H8:H27)</f>
        <v>0</v>
      </c>
      <c r="I28" s="27"/>
      <c r="J28" s="329" t="s">
        <v>22</v>
      </c>
      <c r="K28" s="330"/>
      <c r="L28" s="93"/>
      <c r="M28" s="94">
        <f>SUM(M8:M27)</f>
        <v>0</v>
      </c>
      <c r="N28" s="87"/>
      <c r="O28" s="98">
        <f>SUM(O8:O27)</f>
        <v>0</v>
      </c>
      <c r="P28" s="105">
        <f>SUM(P8:P27)</f>
        <v>0</v>
      </c>
      <c r="Q28" s="27"/>
      <c r="R28" s="329" t="s">
        <v>22</v>
      </c>
      <c r="S28" s="330"/>
      <c r="T28" s="93"/>
      <c r="U28" s="94">
        <f>SUM(U8:U27)</f>
        <v>0</v>
      </c>
      <c r="V28" s="87"/>
      <c r="W28" s="98">
        <f>SUM(W8:W27)</f>
        <v>0</v>
      </c>
      <c r="X28" s="105">
        <f>SUM(X8:X27)</f>
        <v>0</v>
      </c>
    </row>
    <row r="29" spans="1:24" ht="15" customHeight="1" x14ac:dyDescent="0.25"/>
    <row r="30" spans="1:24" ht="21.75" customHeight="1" x14ac:dyDescent="0.25">
      <c r="A30" s="11" t="s">
        <v>24</v>
      </c>
      <c r="B30" s="326" t="s">
        <v>45</v>
      </c>
      <c r="C30" s="326"/>
      <c r="D30" s="326"/>
      <c r="E30" s="326"/>
      <c r="F30" s="326"/>
      <c r="G30" s="326"/>
      <c r="H30" s="326"/>
      <c r="I30" s="326"/>
      <c r="J30" s="326"/>
      <c r="K30" s="326"/>
      <c r="L30" s="326"/>
      <c r="M30" s="326"/>
      <c r="N30" s="326"/>
      <c r="O30" s="326"/>
      <c r="P30" s="326"/>
      <c r="Q30" s="326"/>
      <c r="R30" s="326"/>
      <c r="S30" s="326"/>
      <c r="T30" s="326"/>
      <c r="U30" s="326"/>
      <c r="V30" s="326"/>
      <c r="W30" s="326"/>
    </row>
    <row r="31" spans="1:24" ht="26.25" customHeight="1" x14ac:dyDescent="0.25">
      <c r="A31" s="9"/>
      <c r="B31" s="327" t="s">
        <v>30</v>
      </c>
      <c r="C31" s="328"/>
      <c r="D31" s="328"/>
      <c r="E31" s="328"/>
      <c r="F31" s="328"/>
      <c r="G31" s="328"/>
      <c r="H31" s="14"/>
      <c r="J31" s="14" t="s">
        <v>25</v>
      </c>
      <c r="K31" s="12"/>
      <c r="L31" s="12"/>
      <c r="M31" s="12"/>
      <c r="N31" s="12"/>
      <c r="O31" s="12"/>
      <c r="P31" s="12"/>
      <c r="R31" s="14" t="s">
        <v>27</v>
      </c>
      <c r="S31" s="12"/>
      <c r="T31" s="12"/>
      <c r="U31" s="12"/>
      <c r="V31" s="12"/>
      <c r="W31" s="12"/>
    </row>
    <row r="32" spans="1:24" ht="30.75" customHeight="1" thickBot="1" x14ac:dyDescent="0.3">
      <c r="B32" s="95" t="s">
        <v>158</v>
      </c>
      <c r="C32" s="96" t="s">
        <v>20</v>
      </c>
      <c r="D32" s="87"/>
      <c r="E32" s="90" t="s">
        <v>50</v>
      </c>
      <c r="F32" s="87"/>
      <c r="G32" s="102" t="s">
        <v>48</v>
      </c>
      <c r="H32" s="99" t="s">
        <v>159</v>
      </c>
      <c r="I32" s="27"/>
      <c r="J32" s="95" t="s">
        <v>19</v>
      </c>
      <c r="K32" s="96" t="s">
        <v>20</v>
      </c>
      <c r="L32" s="87"/>
      <c r="M32" s="90" t="s">
        <v>50</v>
      </c>
      <c r="N32" s="87"/>
      <c r="O32" s="102" t="s">
        <v>48</v>
      </c>
      <c r="P32" s="100" t="s">
        <v>159</v>
      </c>
      <c r="Q32" s="27"/>
      <c r="R32" s="95" t="s">
        <v>19</v>
      </c>
      <c r="S32" s="96" t="s">
        <v>20</v>
      </c>
      <c r="T32" s="87"/>
      <c r="U32" s="90" t="s">
        <v>50</v>
      </c>
      <c r="V32" s="87"/>
      <c r="W32" s="102" t="s">
        <v>48</v>
      </c>
      <c r="X32" s="100" t="s">
        <v>159</v>
      </c>
    </row>
    <row r="33" spans="2:24" ht="20.100000000000001" customHeight="1" thickBot="1" x14ac:dyDescent="0.3">
      <c r="B33" s="77">
        <v>1</v>
      </c>
      <c r="C33" s="88"/>
      <c r="D33" s="89" t="s">
        <v>21</v>
      </c>
      <c r="E33" s="88"/>
      <c r="F33" s="90" t="s">
        <v>0</v>
      </c>
      <c r="G33" s="97">
        <f>C33*E33</f>
        <v>0</v>
      </c>
      <c r="H33" s="103"/>
      <c r="I33" s="27"/>
      <c r="J33" s="91">
        <v>1</v>
      </c>
      <c r="K33" s="88"/>
      <c r="L33" s="90" t="s">
        <v>21</v>
      </c>
      <c r="M33" s="88"/>
      <c r="N33" s="90" t="s">
        <v>0</v>
      </c>
      <c r="O33" s="97">
        <f>K33*M33</f>
        <v>0</v>
      </c>
      <c r="P33" s="103"/>
      <c r="Q33" s="27"/>
      <c r="R33" s="91">
        <v>1</v>
      </c>
      <c r="S33" s="88"/>
      <c r="T33" s="90" t="s">
        <v>21</v>
      </c>
      <c r="U33" s="88"/>
      <c r="V33" s="90" t="s">
        <v>0</v>
      </c>
      <c r="W33" s="92">
        <f>S33*U33</f>
        <v>0</v>
      </c>
      <c r="X33" s="151"/>
    </row>
    <row r="34" spans="2:24" ht="20.100000000000001" customHeight="1" thickBot="1" x14ac:dyDescent="0.3">
      <c r="B34" s="77">
        <v>2</v>
      </c>
      <c r="C34" s="88"/>
      <c r="D34" s="89" t="s">
        <v>21</v>
      </c>
      <c r="E34" s="88"/>
      <c r="F34" s="90" t="s">
        <v>0</v>
      </c>
      <c r="G34" s="97">
        <f t="shared" ref="G34:G52" si="6">C34*E34</f>
        <v>0</v>
      </c>
      <c r="H34" s="103"/>
      <c r="I34" s="27"/>
      <c r="J34" s="91">
        <v>2</v>
      </c>
      <c r="K34" s="88"/>
      <c r="L34" s="90" t="s">
        <v>21</v>
      </c>
      <c r="M34" s="88"/>
      <c r="N34" s="90" t="s">
        <v>0</v>
      </c>
      <c r="O34" s="97">
        <f t="shared" ref="O34:O52" si="7">K34*M34</f>
        <v>0</v>
      </c>
      <c r="P34" s="103"/>
      <c r="Q34" s="27"/>
      <c r="R34" s="91">
        <v>2</v>
      </c>
      <c r="S34" s="88"/>
      <c r="T34" s="90" t="s">
        <v>21</v>
      </c>
      <c r="U34" s="88"/>
      <c r="V34" s="90" t="s">
        <v>0</v>
      </c>
      <c r="W34" s="97">
        <f t="shared" ref="W34:W52" si="8">S34*U34</f>
        <v>0</v>
      </c>
      <c r="X34" s="151"/>
    </row>
    <row r="35" spans="2:24" ht="20.100000000000001" customHeight="1" thickBot="1" x14ac:dyDescent="0.3">
      <c r="B35" s="77">
        <v>3</v>
      </c>
      <c r="C35" s="88"/>
      <c r="D35" s="89" t="s">
        <v>21</v>
      </c>
      <c r="E35" s="88"/>
      <c r="F35" s="90" t="s">
        <v>0</v>
      </c>
      <c r="G35" s="97">
        <f t="shared" si="6"/>
        <v>0</v>
      </c>
      <c r="H35" s="103"/>
      <c r="I35" s="27"/>
      <c r="J35" s="91">
        <v>3</v>
      </c>
      <c r="K35" s="88"/>
      <c r="L35" s="90" t="s">
        <v>21</v>
      </c>
      <c r="M35" s="88"/>
      <c r="N35" s="90" t="s">
        <v>0</v>
      </c>
      <c r="O35" s="97">
        <f t="shared" si="7"/>
        <v>0</v>
      </c>
      <c r="P35" s="103"/>
      <c r="Q35" s="27"/>
      <c r="R35" s="91">
        <v>3</v>
      </c>
      <c r="S35" s="88"/>
      <c r="T35" s="90" t="s">
        <v>21</v>
      </c>
      <c r="U35" s="88"/>
      <c r="V35" s="90" t="s">
        <v>0</v>
      </c>
      <c r="W35" s="97">
        <f t="shared" si="8"/>
        <v>0</v>
      </c>
      <c r="X35" s="151"/>
    </row>
    <row r="36" spans="2:24" ht="20.100000000000001" customHeight="1" thickBot="1" x14ac:dyDescent="0.3">
      <c r="B36" s="77">
        <v>4</v>
      </c>
      <c r="C36" s="88"/>
      <c r="D36" s="89" t="s">
        <v>21</v>
      </c>
      <c r="E36" s="88"/>
      <c r="F36" s="90" t="s">
        <v>0</v>
      </c>
      <c r="G36" s="97">
        <f t="shared" si="6"/>
        <v>0</v>
      </c>
      <c r="H36" s="103"/>
      <c r="I36" s="27"/>
      <c r="J36" s="91">
        <v>4</v>
      </c>
      <c r="K36" s="88"/>
      <c r="L36" s="90" t="s">
        <v>21</v>
      </c>
      <c r="M36" s="88"/>
      <c r="N36" s="90" t="s">
        <v>0</v>
      </c>
      <c r="O36" s="97">
        <f t="shared" si="7"/>
        <v>0</v>
      </c>
      <c r="P36" s="103"/>
      <c r="Q36" s="27"/>
      <c r="R36" s="91">
        <v>4</v>
      </c>
      <c r="S36" s="88"/>
      <c r="T36" s="90" t="s">
        <v>21</v>
      </c>
      <c r="U36" s="88"/>
      <c r="V36" s="90" t="s">
        <v>0</v>
      </c>
      <c r="W36" s="97">
        <f t="shared" si="8"/>
        <v>0</v>
      </c>
      <c r="X36" s="151"/>
    </row>
    <row r="37" spans="2:24" ht="20.100000000000001" customHeight="1" thickBot="1" x14ac:dyDescent="0.3">
      <c r="B37" s="77">
        <v>5</v>
      </c>
      <c r="C37" s="88"/>
      <c r="D37" s="89" t="s">
        <v>21</v>
      </c>
      <c r="E37" s="88"/>
      <c r="F37" s="90" t="s">
        <v>0</v>
      </c>
      <c r="G37" s="97">
        <f t="shared" si="6"/>
        <v>0</v>
      </c>
      <c r="H37" s="103"/>
      <c r="I37" s="27"/>
      <c r="J37" s="91">
        <v>5</v>
      </c>
      <c r="K37" s="88"/>
      <c r="L37" s="90" t="s">
        <v>21</v>
      </c>
      <c r="M37" s="88"/>
      <c r="N37" s="90" t="s">
        <v>0</v>
      </c>
      <c r="O37" s="97">
        <f t="shared" si="7"/>
        <v>0</v>
      </c>
      <c r="P37" s="103"/>
      <c r="Q37" s="27"/>
      <c r="R37" s="91">
        <v>5</v>
      </c>
      <c r="S37" s="88"/>
      <c r="T37" s="90" t="s">
        <v>21</v>
      </c>
      <c r="U37" s="88"/>
      <c r="V37" s="90" t="s">
        <v>0</v>
      </c>
      <c r="W37" s="97">
        <f t="shared" si="8"/>
        <v>0</v>
      </c>
      <c r="X37" s="151"/>
    </row>
    <row r="38" spans="2:24" ht="20.100000000000001" customHeight="1" thickBot="1" x14ac:dyDescent="0.3">
      <c r="B38" s="77">
        <v>6</v>
      </c>
      <c r="C38" s="88"/>
      <c r="D38" s="89" t="s">
        <v>21</v>
      </c>
      <c r="E38" s="88"/>
      <c r="F38" s="90" t="s">
        <v>0</v>
      </c>
      <c r="G38" s="97">
        <f t="shared" si="6"/>
        <v>0</v>
      </c>
      <c r="H38" s="103"/>
      <c r="I38" s="27"/>
      <c r="J38" s="91">
        <v>6</v>
      </c>
      <c r="K38" s="88"/>
      <c r="L38" s="90" t="s">
        <v>21</v>
      </c>
      <c r="M38" s="88"/>
      <c r="N38" s="90" t="s">
        <v>0</v>
      </c>
      <c r="O38" s="97">
        <f t="shared" si="7"/>
        <v>0</v>
      </c>
      <c r="P38" s="103"/>
      <c r="Q38" s="27"/>
      <c r="R38" s="91">
        <v>6</v>
      </c>
      <c r="S38" s="88"/>
      <c r="T38" s="90" t="s">
        <v>21</v>
      </c>
      <c r="U38" s="88"/>
      <c r="V38" s="90" t="s">
        <v>0</v>
      </c>
      <c r="W38" s="97">
        <f t="shared" si="8"/>
        <v>0</v>
      </c>
      <c r="X38" s="151"/>
    </row>
    <row r="39" spans="2:24" ht="20.100000000000001" customHeight="1" thickBot="1" x14ac:dyDescent="0.3">
      <c r="B39" s="77">
        <v>7</v>
      </c>
      <c r="C39" s="88"/>
      <c r="D39" s="89" t="s">
        <v>21</v>
      </c>
      <c r="E39" s="88"/>
      <c r="F39" s="90" t="s">
        <v>0</v>
      </c>
      <c r="G39" s="97">
        <f t="shared" si="6"/>
        <v>0</v>
      </c>
      <c r="H39" s="103"/>
      <c r="I39" s="27"/>
      <c r="J39" s="91">
        <v>7</v>
      </c>
      <c r="K39" s="88"/>
      <c r="L39" s="90" t="s">
        <v>21</v>
      </c>
      <c r="M39" s="88"/>
      <c r="N39" s="90" t="s">
        <v>0</v>
      </c>
      <c r="O39" s="97">
        <f t="shared" si="7"/>
        <v>0</v>
      </c>
      <c r="P39" s="103"/>
      <c r="Q39" s="27"/>
      <c r="R39" s="91">
        <v>7</v>
      </c>
      <c r="S39" s="88"/>
      <c r="T39" s="90" t="s">
        <v>21</v>
      </c>
      <c r="U39" s="88"/>
      <c r="V39" s="90" t="s">
        <v>0</v>
      </c>
      <c r="W39" s="97">
        <f t="shared" si="8"/>
        <v>0</v>
      </c>
      <c r="X39" s="151"/>
    </row>
    <row r="40" spans="2:24" ht="20.100000000000001" customHeight="1" thickBot="1" x14ac:dyDescent="0.3">
      <c r="B40" s="77">
        <v>8</v>
      </c>
      <c r="C40" s="88"/>
      <c r="D40" s="89" t="s">
        <v>21</v>
      </c>
      <c r="E40" s="88"/>
      <c r="F40" s="90" t="s">
        <v>0</v>
      </c>
      <c r="G40" s="97">
        <f t="shared" si="6"/>
        <v>0</v>
      </c>
      <c r="H40" s="103"/>
      <c r="I40" s="27"/>
      <c r="J40" s="91">
        <v>8</v>
      </c>
      <c r="K40" s="88"/>
      <c r="L40" s="90" t="s">
        <v>21</v>
      </c>
      <c r="M40" s="88"/>
      <c r="N40" s="90" t="s">
        <v>0</v>
      </c>
      <c r="O40" s="97">
        <f t="shared" si="7"/>
        <v>0</v>
      </c>
      <c r="P40" s="103"/>
      <c r="Q40" s="27"/>
      <c r="R40" s="91">
        <v>8</v>
      </c>
      <c r="S40" s="88"/>
      <c r="T40" s="90" t="s">
        <v>21</v>
      </c>
      <c r="U40" s="88"/>
      <c r="V40" s="90" t="s">
        <v>0</v>
      </c>
      <c r="W40" s="97">
        <f t="shared" si="8"/>
        <v>0</v>
      </c>
      <c r="X40" s="151"/>
    </row>
    <row r="41" spans="2:24" ht="20.100000000000001" customHeight="1" thickBot="1" x14ac:dyDescent="0.3">
      <c r="B41" s="77">
        <v>9</v>
      </c>
      <c r="C41" s="88"/>
      <c r="D41" s="89" t="s">
        <v>21</v>
      </c>
      <c r="E41" s="88"/>
      <c r="F41" s="90" t="s">
        <v>0</v>
      </c>
      <c r="G41" s="97">
        <f t="shared" si="6"/>
        <v>0</v>
      </c>
      <c r="H41" s="103"/>
      <c r="I41" s="27"/>
      <c r="J41" s="91">
        <v>9</v>
      </c>
      <c r="K41" s="88"/>
      <c r="L41" s="90" t="s">
        <v>21</v>
      </c>
      <c r="M41" s="88"/>
      <c r="N41" s="90" t="s">
        <v>0</v>
      </c>
      <c r="O41" s="97">
        <f t="shared" si="7"/>
        <v>0</v>
      </c>
      <c r="P41" s="103"/>
      <c r="Q41" s="27"/>
      <c r="R41" s="91">
        <v>9</v>
      </c>
      <c r="S41" s="88"/>
      <c r="T41" s="90" t="s">
        <v>21</v>
      </c>
      <c r="U41" s="88"/>
      <c r="V41" s="90" t="s">
        <v>0</v>
      </c>
      <c r="W41" s="97">
        <f t="shared" si="8"/>
        <v>0</v>
      </c>
      <c r="X41" s="151"/>
    </row>
    <row r="42" spans="2:24" ht="20.100000000000001" customHeight="1" thickBot="1" x14ac:dyDescent="0.3">
      <c r="B42" s="77">
        <v>10</v>
      </c>
      <c r="C42" s="88"/>
      <c r="D42" s="89" t="s">
        <v>21</v>
      </c>
      <c r="E42" s="88"/>
      <c r="F42" s="90" t="s">
        <v>0</v>
      </c>
      <c r="G42" s="97">
        <f t="shared" si="6"/>
        <v>0</v>
      </c>
      <c r="H42" s="103"/>
      <c r="I42" s="27"/>
      <c r="J42" s="91">
        <v>10</v>
      </c>
      <c r="K42" s="88"/>
      <c r="L42" s="90" t="s">
        <v>21</v>
      </c>
      <c r="M42" s="88"/>
      <c r="N42" s="90" t="s">
        <v>0</v>
      </c>
      <c r="O42" s="97">
        <f t="shared" si="7"/>
        <v>0</v>
      </c>
      <c r="P42" s="103"/>
      <c r="Q42" s="27"/>
      <c r="R42" s="91">
        <v>10</v>
      </c>
      <c r="S42" s="88"/>
      <c r="T42" s="90" t="s">
        <v>21</v>
      </c>
      <c r="U42" s="88"/>
      <c r="V42" s="90" t="s">
        <v>0</v>
      </c>
      <c r="W42" s="97">
        <f t="shared" si="8"/>
        <v>0</v>
      </c>
      <c r="X42" s="151"/>
    </row>
    <row r="43" spans="2:24" ht="20.100000000000001" customHeight="1" thickBot="1" x14ac:dyDescent="0.3">
      <c r="B43" s="91">
        <v>11</v>
      </c>
      <c r="C43" s="88"/>
      <c r="D43" s="90" t="s">
        <v>21</v>
      </c>
      <c r="E43" s="88"/>
      <c r="F43" s="90" t="s">
        <v>0</v>
      </c>
      <c r="G43" s="97">
        <f t="shared" si="6"/>
        <v>0</v>
      </c>
      <c r="H43" s="103"/>
      <c r="I43" s="27"/>
      <c r="J43" s="91">
        <v>11</v>
      </c>
      <c r="K43" s="88"/>
      <c r="L43" s="90" t="s">
        <v>21</v>
      </c>
      <c r="M43" s="88"/>
      <c r="N43" s="90" t="s">
        <v>0</v>
      </c>
      <c r="O43" s="97">
        <f t="shared" si="7"/>
        <v>0</v>
      </c>
      <c r="P43" s="103"/>
      <c r="Q43" s="27"/>
      <c r="R43" s="91">
        <v>11</v>
      </c>
      <c r="S43" s="88"/>
      <c r="T43" s="90" t="s">
        <v>21</v>
      </c>
      <c r="U43" s="88"/>
      <c r="V43" s="90" t="s">
        <v>0</v>
      </c>
      <c r="W43" s="97">
        <f t="shared" si="8"/>
        <v>0</v>
      </c>
      <c r="X43" s="151"/>
    </row>
    <row r="44" spans="2:24" ht="20.100000000000001" customHeight="1" thickBot="1" x14ac:dyDescent="0.3">
      <c r="B44" s="91">
        <v>12</v>
      </c>
      <c r="C44" s="88"/>
      <c r="D44" s="90" t="s">
        <v>21</v>
      </c>
      <c r="E44" s="88"/>
      <c r="F44" s="90" t="s">
        <v>0</v>
      </c>
      <c r="G44" s="97">
        <f t="shared" si="6"/>
        <v>0</v>
      </c>
      <c r="H44" s="103"/>
      <c r="I44" s="27"/>
      <c r="J44" s="91">
        <v>12</v>
      </c>
      <c r="K44" s="88"/>
      <c r="L44" s="90" t="s">
        <v>21</v>
      </c>
      <c r="M44" s="88"/>
      <c r="N44" s="90" t="s">
        <v>0</v>
      </c>
      <c r="O44" s="97">
        <f t="shared" si="7"/>
        <v>0</v>
      </c>
      <c r="P44" s="103"/>
      <c r="Q44" s="27"/>
      <c r="R44" s="91">
        <v>12</v>
      </c>
      <c r="S44" s="88"/>
      <c r="T44" s="90" t="s">
        <v>21</v>
      </c>
      <c r="U44" s="88"/>
      <c r="V44" s="90" t="s">
        <v>0</v>
      </c>
      <c r="W44" s="97">
        <f t="shared" si="8"/>
        <v>0</v>
      </c>
      <c r="X44" s="151"/>
    </row>
    <row r="45" spans="2:24" ht="20.100000000000001" customHeight="1" thickBot="1" x14ac:dyDescent="0.3">
      <c r="B45" s="91">
        <v>13</v>
      </c>
      <c r="C45" s="88"/>
      <c r="D45" s="90" t="s">
        <v>21</v>
      </c>
      <c r="E45" s="88"/>
      <c r="F45" s="90" t="s">
        <v>0</v>
      </c>
      <c r="G45" s="97">
        <f t="shared" si="6"/>
        <v>0</v>
      </c>
      <c r="H45" s="103"/>
      <c r="I45" s="27"/>
      <c r="J45" s="91">
        <v>13</v>
      </c>
      <c r="K45" s="88"/>
      <c r="L45" s="90" t="s">
        <v>21</v>
      </c>
      <c r="M45" s="88"/>
      <c r="N45" s="90" t="s">
        <v>0</v>
      </c>
      <c r="O45" s="97">
        <f t="shared" si="7"/>
        <v>0</v>
      </c>
      <c r="P45" s="103"/>
      <c r="Q45" s="27"/>
      <c r="R45" s="91">
        <v>13</v>
      </c>
      <c r="S45" s="88"/>
      <c r="T45" s="90" t="s">
        <v>21</v>
      </c>
      <c r="U45" s="88"/>
      <c r="V45" s="90" t="s">
        <v>0</v>
      </c>
      <c r="W45" s="97">
        <f t="shared" si="8"/>
        <v>0</v>
      </c>
      <c r="X45" s="151"/>
    </row>
    <row r="46" spans="2:24" ht="20.100000000000001" customHeight="1" thickBot="1" x14ac:dyDescent="0.3">
      <c r="B46" s="91">
        <v>14</v>
      </c>
      <c r="C46" s="88"/>
      <c r="D46" s="90" t="s">
        <v>21</v>
      </c>
      <c r="E46" s="88"/>
      <c r="F46" s="90" t="s">
        <v>0</v>
      </c>
      <c r="G46" s="97">
        <f t="shared" si="6"/>
        <v>0</v>
      </c>
      <c r="H46" s="103"/>
      <c r="I46" s="27"/>
      <c r="J46" s="91">
        <v>14</v>
      </c>
      <c r="K46" s="88"/>
      <c r="L46" s="90" t="s">
        <v>21</v>
      </c>
      <c r="M46" s="88"/>
      <c r="N46" s="90" t="s">
        <v>0</v>
      </c>
      <c r="O46" s="97">
        <f t="shared" si="7"/>
        <v>0</v>
      </c>
      <c r="P46" s="103"/>
      <c r="Q46" s="27"/>
      <c r="R46" s="91">
        <v>14</v>
      </c>
      <c r="S46" s="88"/>
      <c r="T46" s="90" t="s">
        <v>21</v>
      </c>
      <c r="U46" s="88"/>
      <c r="V46" s="90" t="s">
        <v>0</v>
      </c>
      <c r="W46" s="97">
        <f t="shared" si="8"/>
        <v>0</v>
      </c>
      <c r="X46" s="151"/>
    </row>
    <row r="47" spans="2:24" ht="20.100000000000001" customHeight="1" thickBot="1" x14ac:dyDescent="0.3">
      <c r="B47" s="91">
        <v>15</v>
      </c>
      <c r="C47" s="88"/>
      <c r="D47" s="90" t="s">
        <v>21</v>
      </c>
      <c r="E47" s="88"/>
      <c r="F47" s="90" t="s">
        <v>0</v>
      </c>
      <c r="G47" s="97">
        <f t="shared" si="6"/>
        <v>0</v>
      </c>
      <c r="H47" s="103"/>
      <c r="I47" s="27"/>
      <c r="J47" s="91">
        <v>15</v>
      </c>
      <c r="K47" s="88"/>
      <c r="L47" s="90" t="s">
        <v>21</v>
      </c>
      <c r="M47" s="88"/>
      <c r="N47" s="90" t="s">
        <v>0</v>
      </c>
      <c r="O47" s="97">
        <f t="shared" si="7"/>
        <v>0</v>
      </c>
      <c r="P47" s="103"/>
      <c r="Q47" s="27"/>
      <c r="R47" s="91">
        <v>15</v>
      </c>
      <c r="S47" s="88"/>
      <c r="T47" s="90" t="s">
        <v>21</v>
      </c>
      <c r="U47" s="88"/>
      <c r="V47" s="90" t="s">
        <v>0</v>
      </c>
      <c r="W47" s="97">
        <f t="shared" si="8"/>
        <v>0</v>
      </c>
      <c r="X47" s="151"/>
    </row>
    <row r="48" spans="2:24" ht="20.100000000000001" customHeight="1" thickBot="1" x14ac:dyDescent="0.3">
      <c r="B48" s="91">
        <v>16</v>
      </c>
      <c r="C48" s="88"/>
      <c r="D48" s="90" t="s">
        <v>21</v>
      </c>
      <c r="E48" s="88"/>
      <c r="F48" s="90" t="s">
        <v>0</v>
      </c>
      <c r="G48" s="97">
        <f t="shared" si="6"/>
        <v>0</v>
      </c>
      <c r="H48" s="103"/>
      <c r="I48" s="27"/>
      <c r="J48" s="91">
        <v>16</v>
      </c>
      <c r="K48" s="88"/>
      <c r="L48" s="90" t="s">
        <v>21</v>
      </c>
      <c r="M48" s="88"/>
      <c r="N48" s="90" t="s">
        <v>0</v>
      </c>
      <c r="O48" s="97">
        <f t="shared" si="7"/>
        <v>0</v>
      </c>
      <c r="P48" s="103"/>
      <c r="Q48" s="27"/>
      <c r="R48" s="91">
        <v>16</v>
      </c>
      <c r="S48" s="88"/>
      <c r="T48" s="90" t="s">
        <v>21</v>
      </c>
      <c r="U48" s="88"/>
      <c r="V48" s="90" t="s">
        <v>0</v>
      </c>
      <c r="W48" s="97">
        <f t="shared" si="8"/>
        <v>0</v>
      </c>
      <c r="X48" s="151"/>
    </row>
    <row r="49" spans="1:24" ht="20.100000000000001" customHeight="1" thickBot="1" x14ac:dyDescent="0.3">
      <c r="B49" s="91">
        <v>17</v>
      </c>
      <c r="C49" s="88"/>
      <c r="D49" s="90" t="s">
        <v>21</v>
      </c>
      <c r="E49" s="88"/>
      <c r="F49" s="90" t="s">
        <v>0</v>
      </c>
      <c r="G49" s="97">
        <f t="shared" si="6"/>
        <v>0</v>
      </c>
      <c r="H49" s="103"/>
      <c r="I49" s="27"/>
      <c r="J49" s="91">
        <v>17</v>
      </c>
      <c r="K49" s="88"/>
      <c r="L49" s="90" t="s">
        <v>21</v>
      </c>
      <c r="M49" s="88"/>
      <c r="N49" s="90" t="s">
        <v>0</v>
      </c>
      <c r="O49" s="97">
        <f t="shared" si="7"/>
        <v>0</v>
      </c>
      <c r="P49" s="103"/>
      <c r="Q49" s="27"/>
      <c r="R49" s="91">
        <v>17</v>
      </c>
      <c r="S49" s="88"/>
      <c r="T49" s="90" t="s">
        <v>21</v>
      </c>
      <c r="U49" s="88"/>
      <c r="V49" s="90" t="s">
        <v>0</v>
      </c>
      <c r="W49" s="97">
        <f t="shared" si="8"/>
        <v>0</v>
      </c>
      <c r="X49" s="151"/>
    </row>
    <row r="50" spans="1:24" ht="20.100000000000001" customHeight="1" thickBot="1" x14ac:dyDescent="0.3">
      <c r="B50" s="91">
        <v>18</v>
      </c>
      <c r="C50" s="88"/>
      <c r="D50" s="90" t="s">
        <v>21</v>
      </c>
      <c r="E50" s="88"/>
      <c r="F50" s="90" t="s">
        <v>0</v>
      </c>
      <c r="G50" s="97">
        <f t="shared" si="6"/>
        <v>0</v>
      </c>
      <c r="H50" s="103"/>
      <c r="I50" s="27"/>
      <c r="J50" s="91">
        <v>18</v>
      </c>
      <c r="K50" s="88"/>
      <c r="L50" s="90" t="s">
        <v>21</v>
      </c>
      <c r="M50" s="88"/>
      <c r="N50" s="90" t="s">
        <v>0</v>
      </c>
      <c r="O50" s="97">
        <f t="shared" si="7"/>
        <v>0</v>
      </c>
      <c r="P50" s="103"/>
      <c r="Q50" s="27"/>
      <c r="R50" s="91">
        <v>18</v>
      </c>
      <c r="S50" s="88"/>
      <c r="T50" s="90" t="s">
        <v>21</v>
      </c>
      <c r="U50" s="88"/>
      <c r="V50" s="90" t="s">
        <v>0</v>
      </c>
      <c r="W50" s="97">
        <f t="shared" si="8"/>
        <v>0</v>
      </c>
      <c r="X50" s="151"/>
    </row>
    <row r="51" spans="1:24" ht="20.100000000000001" customHeight="1" thickBot="1" x14ac:dyDescent="0.3">
      <c r="B51" s="91">
        <v>19</v>
      </c>
      <c r="C51" s="88"/>
      <c r="D51" s="90" t="s">
        <v>21</v>
      </c>
      <c r="E51" s="88"/>
      <c r="F51" s="90" t="s">
        <v>0</v>
      </c>
      <c r="G51" s="97">
        <f t="shared" si="6"/>
        <v>0</v>
      </c>
      <c r="H51" s="103"/>
      <c r="I51" s="27"/>
      <c r="J51" s="91">
        <v>19</v>
      </c>
      <c r="K51" s="88"/>
      <c r="L51" s="90" t="s">
        <v>21</v>
      </c>
      <c r="M51" s="88"/>
      <c r="N51" s="90" t="s">
        <v>0</v>
      </c>
      <c r="O51" s="97">
        <f t="shared" si="7"/>
        <v>0</v>
      </c>
      <c r="P51" s="103"/>
      <c r="Q51" s="27"/>
      <c r="R51" s="91">
        <v>19</v>
      </c>
      <c r="S51" s="88"/>
      <c r="T51" s="90" t="s">
        <v>21</v>
      </c>
      <c r="U51" s="88"/>
      <c r="V51" s="90" t="s">
        <v>0</v>
      </c>
      <c r="W51" s="97">
        <f t="shared" si="8"/>
        <v>0</v>
      </c>
      <c r="X51" s="151"/>
    </row>
    <row r="52" spans="1:24" ht="20.100000000000001" customHeight="1" thickBot="1" x14ac:dyDescent="0.3">
      <c r="B52" s="91">
        <v>20</v>
      </c>
      <c r="C52" s="88"/>
      <c r="D52" s="90" t="s">
        <v>21</v>
      </c>
      <c r="E52" s="88"/>
      <c r="F52" s="90" t="s">
        <v>0</v>
      </c>
      <c r="G52" s="97">
        <f t="shared" si="6"/>
        <v>0</v>
      </c>
      <c r="H52" s="103"/>
      <c r="I52" s="27"/>
      <c r="J52" s="91">
        <v>20</v>
      </c>
      <c r="K52" s="88"/>
      <c r="L52" s="90" t="s">
        <v>21</v>
      </c>
      <c r="M52" s="88"/>
      <c r="N52" s="90" t="s">
        <v>0</v>
      </c>
      <c r="O52" s="97">
        <f t="shared" si="7"/>
        <v>0</v>
      </c>
      <c r="P52" s="103"/>
      <c r="Q52" s="27"/>
      <c r="R52" s="91">
        <v>20</v>
      </c>
      <c r="S52" s="88"/>
      <c r="T52" s="90" t="s">
        <v>21</v>
      </c>
      <c r="U52" s="88"/>
      <c r="V52" s="90" t="s">
        <v>0</v>
      </c>
      <c r="W52" s="97">
        <f t="shared" si="8"/>
        <v>0</v>
      </c>
      <c r="X52" s="151"/>
    </row>
    <row r="53" spans="1:24" ht="19.5" customHeight="1" x14ac:dyDescent="0.25">
      <c r="B53" s="329" t="s">
        <v>22</v>
      </c>
      <c r="C53" s="330"/>
      <c r="D53" s="93"/>
      <c r="E53" s="94">
        <f>SUM(E33:E52)</f>
        <v>0</v>
      </c>
      <c r="F53" s="87"/>
      <c r="G53" s="98">
        <f>SUM(G33:G52)</f>
        <v>0</v>
      </c>
      <c r="H53" s="104">
        <f>SUM(H33:H52)</f>
        <v>0</v>
      </c>
      <c r="I53" s="27"/>
      <c r="J53" s="329" t="s">
        <v>22</v>
      </c>
      <c r="K53" s="330"/>
      <c r="L53" s="93"/>
      <c r="M53" s="94">
        <f>SUM(M33:M52)</f>
        <v>0</v>
      </c>
      <c r="N53" s="87"/>
      <c r="O53" s="98">
        <f>SUM(O33:O52)</f>
        <v>0</v>
      </c>
      <c r="P53" s="105">
        <f>SUM(P33:P52)</f>
        <v>0</v>
      </c>
      <c r="Q53" s="27"/>
      <c r="R53" s="329" t="s">
        <v>22</v>
      </c>
      <c r="S53" s="330"/>
      <c r="T53" s="93"/>
      <c r="U53" s="94">
        <f>SUM(U33:U52)</f>
        <v>0</v>
      </c>
      <c r="V53" s="87"/>
      <c r="W53" s="98">
        <f>SUM(W33:W52)</f>
        <v>0</v>
      </c>
      <c r="X53" s="105">
        <f>SUM(X33:X52)</f>
        <v>0</v>
      </c>
    </row>
    <row r="55" spans="1:24" ht="21.75" customHeight="1" x14ac:dyDescent="0.25">
      <c r="A55" s="11" t="s">
        <v>26</v>
      </c>
      <c r="B55" s="326" t="s">
        <v>15</v>
      </c>
      <c r="C55" s="326"/>
      <c r="D55" s="326"/>
      <c r="E55" s="326"/>
      <c r="F55" s="326"/>
      <c r="G55" s="326"/>
      <c r="H55" s="326"/>
      <c r="I55" s="326"/>
      <c r="J55" s="326"/>
      <c r="K55" s="326"/>
      <c r="L55" s="326"/>
      <c r="M55" s="326"/>
      <c r="N55" s="326"/>
      <c r="O55" s="326"/>
      <c r="P55" s="326"/>
      <c r="Q55" s="326"/>
      <c r="R55" s="326"/>
      <c r="S55" s="326"/>
      <c r="T55" s="326"/>
      <c r="U55" s="326"/>
      <c r="V55" s="326"/>
      <c r="W55" s="326"/>
    </row>
    <row r="56" spans="1:24" ht="26.25" customHeight="1" x14ac:dyDescent="0.25">
      <c r="A56" s="9"/>
      <c r="B56" s="327" t="s">
        <v>30</v>
      </c>
      <c r="C56" s="328"/>
      <c r="D56" s="328"/>
      <c r="E56" s="328"/>
      <c r="F56" s="328"/>
      <c r="G56" s="328"/>
      <c r="H56" s="14"/>
      <c r="J56" s="14" t="s">
        <v>25</v>
      </c>
      <c r="K56" s="12"/>
      <c r="L56" s="12"/>
      <c r="M56" s="12"/>
      <c r="N56" s="12"/>
      <c r="O56" s="12"/>
      <c r="P56" s="12"/>
      <c r="R56" s="14" t="s">
        <v>27</v>
      </c>
      <c r="S56" s="12"/>
      <c r="T56" s="12"/>
      <c r="U56" s="12"/>
      <c r="V56" s="12"/>
      <c r="W56" s="12"/>
    </row>
    <row r="57" spans="1:24" ht="30.75" customHeight="1" thickBot="1" x14ac:dyDescent="0.3">
      <c r="B57" s="95" t="s">
        <v>158</v>
      </c>
      <c r="C57" s="96" t="s">
        <v>20</v>
      </c>
      <c r="D57" s="87"/>
      <c r="E57" s="90" t="s">
        <v>50</v>
      </c>
      <c r="F57" s="87"/>
      <c r="G57" s="102" t="s">
        <v>48</v>
      </c>
      <c r="H57" s="99" t="s">
        <v>159</v>
      </c>
      <c r="J57" s="95" t="s">
        <v>19</v>
      </c>
      <c r="K57" s="96" t="s">
        <v>20</v>
      </c>
      <c r="L57" s="87"/>
      <c r="M57" s="90" t="s">
        <v>50</v>
      </c>
      <c r="N57" s="87"/>
      <c r="O57" s="102" t="s">
        <v>48</v>
      </c>
      <c r="P57" s="100" t="s">
        <v>159</v>
      </c>
      <c r="R57" s="95" t="s">
        <v>19</v>
      </c>
      <c r="S57" s="96" t="s">
        <v>20</v>
      </c>
      <c r="T57" s="87"/>
      <c r="U57" s="90" t="s">
        <v>50</v>
      </c>
      <c r="V57" s="87"/>
      <c r="W57" s="102" t="s">
        <v>48</v>
      </c>
      <c r="X57" s="100" t="s">
        <v>159</v>
      </c>
    </row>
    <row r="58" spans="1:24" ht="20.100000000000001" customHeight="1" thickBot="1" x14ac:dyDescent="0.3">
      <c r="B58" s="77">
        <v>1</v>
      </c>
      <c r="C58" s="88"/>
      <c r="D58" s="89" t="s">
        <v>21</v>
      </c>
      <c r="E58" s="88"/>
      <c r="F58" s="90" t="s">
        <v>0</v>
      </c>
      <c r="G58" s="97">
        <f>C58*E58</f>
        <v>0</v>
      </c>
      <c r="H58" s="103"/>
      <c r="J58" s="91">
        <v>1</v>
      </c>
      <c r="K58" s="88"/>
      <c r="L58" s="90" t="s">
        <v>21</v>
      </c>
      <c r="M58" s="88"/>
      <c r="N58" s="90" t="s">
        <v>0</v>
      </c>
      <c r="O58" s="97">
        <f>K58*M58</f>
        <v>0</v>
      </c>
      <c r="P58" s="103"/>
      <c r="R58" s="91">
        <v>1</v>
      </c>
      <c r="S58" s="88"/>
      <c r="T58" s="90" t="s">
        <v>21</v>
      </c>
      <c r="U58" s="88"/>
      <c r="V58" s="90" t="s">
        <v>0</v>
      </c>
      <c r="W58" s="92">
        <f>S58*U58</f>
        <v>0</v>
      </c>
      <c r="X58" s="151"/>
    </row>
    <row r="59" spans="1:24" ht="20.100000000000001" customHeight="1" thickBot="1" x14ac:dyDescent="0.3">
      <c r="B59" s="77">
        <v>2</v>
      </c>
      <c r="C59" s="88"/>
      <c r="D59" s="89" t="s">
        <v>21</v>
      </c>
      <c r="E59" s="88"/>
      <c r="F59" s="90" t="s">
        <v>0</v>
      </c>
      <c r="G59" s="97">
        <f t="shared" ref="G59:G77" si="9">C59*E59</f>
        <v>0</v>
      </c>
      <c r="H59" s="103"/>
      <c r="J59" s="91">
        <v>2</v>
      </c>
      <c r="K59" s="88"/>
      <c r="L59" s="90" t="s">
        <v>21</v>
      </c>
      <c r="M59" s="88"/>
      <c r="N59" s="90" t="s">
        <v>0</v>
      </c>
      <c r="O59" s="97">
        <f t="shared" ref="O59:O77" si="10">K59*M59</f>
        <v>0</v>
      </c>
      <c r="P59" s="103"/>
      <c r="R59" s="91">
        <v>2</v>
      </c>
      <c r="S59" s="88"/>
      <c r="T59" s="90" t="s">
        <v>21</v>
      </c>
      <c r="U59" s="88"/>
      <c r="V59" s="90" t="s">
        <v>0</v>
      </c>
      <c r="W59" s="97">
        <f t="shared" ref="W59:W77" si="11">S59*U59</f>
        <v>0</v>
      </c>
      <c r="X59" s="151"/>
    </row>
    <row r="60" spans="1:24" ht="20.100000000000001" customHeight="1" thickBot="1" x14ac:dyDescent="0.3">
      <c r="B60" s="77">
        <v>3</v>
      </c>
      <c r="C60" s="88"/>
      <c r="D60" s="89" t="s">
        <v>21</v>
      </c>
      <c r="E60" s="88"/>
      <c r="F60" s="90" t="s">
        <v>0</v>
      </c>
      <c r="G60" s="97">
        <f t="shared" si="9"/>
        <v>0</v>
      </c>
      <c r="H60" s="103"/>
      <c r="J60" s="91">
        <v>3</v>
      </c>
      <c r="K60" s="88"/>
      <c r="L60" s="90" t="s">
        <v>21</v>
      </c>
      <c r="M60" s="88"/>
      <c r="N60" s="90" t="s">
        <v>0</v>
      </c>
      <c r="O60" s="97">
        <f t="shared" si="10"/>
        <v>0</v>
      </c>
      <c r="P60" s="103"/>
      <c r="R60" s="91">
        <v>3</v>
      </c>
      <c r="S60" s="88"/>
      <c r="T60" s="90" t="s">
        <v>21</v>
      </c>
      <c r="U60" s="88"/>
      <c r="V60" s="90" t="s">
        <v>0</v>
      </c>
      <c r="W60" s="97">
        <f t="shared" si="11"/>
        <v>0</v>
      </c>
      <c r="X60" s="151"/>
    </row>
    <row r="61" spans="1:24" ht="20.100000000000001" customHeight="1" thickBot="1" x14ac:dyDescent="0.3">
      <c r="B61" s="77">
        <v>4</v>
      </c>
      <c r="C61" s="88"/>
      <c r="D61" s="89" t="s">
        <v>21</v>
      </c>
      <c r="E61" s="88"/>
      <c r="F61" s="90" t="s">
        <v>0</v>
      </c>
      <c r="G61" s="97">
        <f t="shared" si="9"/>
        <v>0</v>
      </c>
      <c r="H61" s="103"/>
      <c r="J61" s="91">
        <v>4</v>
      </c>
      <c r="K61" s="88"/>
      <c r="L61" s="90" t="s">
        <v>21</v>
      </c>
      <c r="M61" s="88"/>
      <c r="N61" s="90" t="s">
        <v>0</v>
      </c>
      <c r="O61" s="97">
        <f t="shared" si="10"/>
        <v>0</v>
      </c>
      <c r="P61" s="103"/>
      <c r="R61" s="91">
        <v>4</v>
      </c>
      <c r="S61" s="88"/>
      <c r="T61" s="90" t="s">
        <v>21</v>
      </c>
      <c r="U61" s="88"/>
      <c r="V61" s="90" t="s">
        <v>0</v>
      </c>
      <c r="W61" s="97">
        <f t="shared" si="11"/>
        <v>0</v>
      </c>
      <c r="X61" s="151"/>
    </row>
    <row r="62" spans="1:24" ht="20.100000000000001" customHeight="1" thickBot="1" x14ac:dyDescent="0.3">
      <c r="B62" s="77">
        <v>5</v>
      </c>
      <c r="C62" s="88"/>
      <c r="D62" s="89" t="s">
        <v>21</v>
      </c>
      <c r="E62" s="88"/>
      <c r="F62" s="90" t="s">
        <v>0</v>
      </c>
      <c r="G62" s="97">
        <f t="shared" si="9"/>
        <v>0</v>
      </c>
      <c r="H62" s="103"/>
      <c r="J62" s="91">
        <v>5</v>
      </c>
      <c r="K62" s="88"/>
      <c r="L62" s="90" t="s">
        <v>21</v>
      </c>
      <c r="M62" s="88"/>
      <c r="N62" s="90" t="s">
        <v>0</v>
      </c>
      <c r="O62" s="97">
        <f t="shared" si="10"/>
        <v>0</v>
      </c>
      <c r="P62" s="103"/>
      <c r="R62" s="91">
        <v>5</v>
      </c>
      <c r="S62" s="88"/>
      <c r="T62" s="90" t="s">
        <v>21</v>
      </c>
      <c r="U62" s="88"/>
      <c r="V62" s="90" t="s">
        <v>0</v>
      </c>
      <c r="W62" s="97">
        <f t="shared" si="11"/>
        <v>0</v>
      </c>
      <c r="X62" s="151"/>
    </row>
    <row r="63" spans="1:24" ht="20.100000000000001" customHeight="1" thickBot="1" x14ac:dyDescent="0.3">
      <c r="B63" s="77">
        <v>6</v>
      </c>
      <c r="C63" s="88"/>
      <c r="D63" s="89" t="s">
        <v>21</v>
      </c>
      <c r="E63" s="88"/>
      <c r="F63" s="90" t="s">
        <v>0</v>
      </c>
      <c r="G63" s="97">
        <f t="shared" si="9"/>
        <v>0</v>
      </c>
      <c r="H63" s="103"/>
      <c r="J63" s="91">
        <v>6</v>
      </c>
      <c r="K63" s="88"/>
      <c r="L63" s="90" t="s">
        <v>21</v>
      </c>
      <c r="M63" s="88"/>
      <c r="N63" s="90" t="s">
        <v>0</v>
      </c>
      <c r="O63" s="97">
        <f t="shared" si="10"/>
        <v>0</v>
      </c>
      <c r="P63" s="103"/>
      <c r="R63" s="91">
        <v>6</v>
      </c>
      <c r="S63" s="88"/>
      <c r="T63" s="90" t="s">
        <v>21</v>
      </c>
      <c r="U63" s="88"/>
      <c r="V63" s="90" t="s">
        <v>0</v>
      </c>
      <c r="W63" s="97">
        <f t="shared" si="11"/>
        <v>0</v>
      </c>
      <c r="X63" s="151"/>
    </row>
    <row r="64" spans="1:24" ht="20.100000000000001" customHeight="1" thickBot="1" x14ac:dyDescent="0.3">
      <c r="B64" s="77">
        <v>7</v>
      </c>
      <c r="C64" s="88"/>
      <c r="D64" s="89" t="s">
        <v>21</v>
      </c>
      <c r="E64" s="88"/>
      <c r="F64" s="90" t="s">
        <v>0</v>
      </c>
      <c r="G64" s="97">
        <f t="shared" si="9"/>
        <v>0</v>
      </c>
      <c r="H64" s="103"/>
      <c r="J64" s="91">
        <v>7</v>
      </c>
      <c r="K64" s="88"/>
      <c r="L64" s="90" t="s">
        <v>21</v>
      </c>
      <c r="M64" s="88"/>
      <c r="N64" s="90" t="s">
        <v>0</v>
      </c>
      <c r="O64" s="97">
        <f t="shared" si="10"/>
        <v>0</v>
      </c>
      <c r="P64" s="103"/>
      <c r="R64" s="91">
        <v>7</v>
      </c>
      <c r="S64" s="88"/>
      <c r="T64" s="90" t="s">
        <v>21</v>
      </c>
      <c r="U64" s="88"/>
      <c r="V64" s="90" t="s">
        <v>0</v>
      </c>
      <c r="W64" s="97">
        <f t="shared" si="11"/>
        <v>0</v>
      </c>
      <c r="X64" s="151"/>
    </row>
    <row r="65" spans="2:24" ht="20.100000000000001" customHeight="1" thickBot="1" x14ac:dyDescent="0.3">
      <c r="B65" s="77">
        <v>8</v>
      </c>
      <c r="C65" s="88"/>
      <c r="D65" s="89" t="s">
        <v>21</v>
      </c>
      <c r="E65" s="88"/>
      <c r="F65" s="90" t="s">
        <v>0</v>
      </c>
      <c r="G65" s="97">
        <f t="shared" si="9"/>
        <v>0</v>
      </c>
      <c r="H65" s="103"/>
      <c r="J65" s="91">
        <v>8</v>
      </c>
      <c r="K65" s="88"/>
      <c r="L65" s="90" t="s">
        <v>21</v>
      </c>
      <c r="M65" s="88"/>
      <c r="N65" s="90" t="s">
        <v>0</v>
      </c>
      <c r="O65" s="97">
        <f t="shared" si="10"/>
        <v>0</v>
      </c>
      <c r="P65" s="103"/>
      <c r="R65" s="91">
        <v>8</v>
      </c>
      <c r="S65" s="88"/>
      <c r="T65" s="90" t="s">
        <v>21</v>
      </c>
      <c r="U65" s="88"/>
      <c r="V65" s="90" t="s">
        <v>0</v>
      </c>
      <c r="W65" s="97">
        <f t="shared" si="11"/>
        <v>0</v>
      </c>
      <c r="X65" s="151"/>
    </row>
    <row r="66" spans="2:24" ht="20.100000000000001" customHeight="1" thickBot="1" x14ac:dyDescent="0.3">
      <c r="B66" s="77">
        <v>9</v>
      </c>
      <c r="C66" s="88"/>
      <c r="D66" s="89" t="s">
        <v>21</v>
      </c>
      <c r="E66" s="88"/>
      <c r="F66" s="90" t="s">
        <v>0</v>
      </c>
      <c r="G66" s="97">
        <f t="shared" si="9"/>
        <v>0</v>
      </c>
      <c r="H66" s="103"/>
      <c r="J66" s="91">
        <v>9</v>
      </c>
      <c r="K66" s="88"/>
      <c r="L66" s="90" t="s">
        <v>21</v>
      </c>
      <c r="M66" s="88"/>
      <c r="N66" s="90" t="s">
        <v>0</v>
      </c>
      <c r="O66" s="97">
        <f t="shared" si="10"/>
        <v>0</v>
      </c>
      <c r="P66" s="103"/>
      <c r="R66" s="91">
        <v>9</v>
      </c>
      <c r="S66" s="88"/>
      <c r="T66" s="90" t="s">
        <v>21</v>
      </c>
      <c r="U66" s="88"/>
      <c r="V66" s="90" t="s">
        <v>0</v>
      </c>
      <c r="W66" s="97">
        <f t="shared" si="11"/>
        <v>0</v>
      </c>
      <c r="X66" s="151"/>
    </row>
    <row r="67" spans="2:24" ht="20.100000000000001" customHeight="1" thickBot="1" x14ac:dyDescent="0.3">
      <c r="B67" s="77">
        <v>10</v>
      </c>
      <c r="C67" s="88"/>
      <c r="D67" s="89" t="s">
        <v>21</v>
      </c>
      <c r="E67" s="88"/>
      <c r="F67" s="90" t="s">
        <v>0</v>
      </c>
      <c r="G67" s="97">
        <f t="shared" si="9"/>
        <v>0</v>
      </c>
      <c r="H67" s="103"/>
      <c r="J67" s="91">
        <v>10</v>
      </c>
      <c r="K67" s="88"/>
      <c r="L67" s="90" t="s">
        <v>21</v>
      </c>
      <c r="M67" s="88"/>
      <c r="N67" s="90" t="s">
        <v>0</v>
      </c>
      <c r="O67" s="97">
        <f t="shared" si="10"/>
        <v>0</v>
      </c>
      <c r="P67" s="103"/>
      <c r="R67" s="91">
        <v>10</v>
      </c>
      <c r="S67" s="88"/>
      <c r="T67" s="90" t="s">
        <v>21</v>
      </c>
      <c r="U67" s="88"/>
      <c r="V67" s="90" t="s">
        <v>0</v>
      </c>
      <c r="W67" s="97">
        <f t="shared" si="11"/>
        <v>0</v>
      </c>
      <c r="X67" s="151"/>
    </row>
    <row r="68" spans="2:24" ht="20.100000000000001" customHeight="1" thickBot="1" x14ac:dyDescent="0.3">
      <c r="B68" s="91">
        <v>11</v>
      </c>
      <c r="C68" s="88"/>
      <c r="D68" s="90" t="s">
        <v>21</v>
      </c>
      <c r="E68" s="88"/>
      <c r="F68" s="90" t="s">
        <v>0</v>
      </c>
      <c r="G68" s="97">
        <f t="shared" si="9"/>
        <v>0</v>
      </c>
      <c r="H68" s="103"/>
      <c r="J68" s="91">
        <v>11</v>
      </c>
      <c r="K68" s="88"/>
      <c r="L68" s="90" t="s">
        <v>21</v>
      </c>
      <c r="M68" s="88"/>
      <c r="N68" s="90" t="s">
        <v>0</v>
      </c>
      <c r="O68" s="97">
        <f t="shared" si="10"/>
        <v>0</v>
      </c>
      <c r="P68" s="103"/>
      <c r="R68" s="91">
        <v>11</v>
      </c>
      <c r="S68" s="88"/>
      <c r="T68" s="90" t="s">
        <v>21</v>
      </c>
      <c r="U68" s="88"/>
      <c r="V68" s="90" t="s">
        <v>0</v>
      </c>
      <c r="W68" s="97">
        <f t="shared" si="11"/>
        <v>0</v>
      </c>
      <c r="X68" s="151"/>
    </row>
    <row r="69" spans="2:24" ht="20.100000000000001" customHeight="1" thickBot="1" x14ac:dyDescent="0.3">
      <c r="B69" s="91">
        <v>12</v>
      </c>
      <c r="C69" s="88"/>
      <c r="D69" s="90" t="s">
        <v>21</v>
      </c>
      <c r="E69" s="88"/>
      <c r="F69" s="90" t="s">
        <v>0</v>
      </c>
      <c r="G69" s="97">
        <f t="shared" si="9"/>
        <v>0</v>
      </c>
      <c r="H69" s="103"/>
      <c r="J69" s="91">
        <v>12</v>
      </c>
      <c r="K69" s="88"/>
      <c r="L69" s="90" t="s">
        <v>21</v>
      </c>
      <c r="M69" s="88"/>
      <c r="N69" s="90" t="s">
        <v>0</v>
      </c>
      <c r="O69" s="97">
        <f t="shared" si="10"/>
        <v>0</v>
      </c>
      <c r="P69" s="103"/>
      <c r="R69" s="91">
        <v>12</v>
      </c>
      <c r="S69" s="88"/>
      <c r="T69" s="90" t="s">
        <v>21</v>
      </c>
      <c r="U69" s="88"/>
      <c r="V69" s="90" t="s">
        <v>0</v>
      </c>
      <c r="W69" s="97">
        <f t="shared" si="11"/>
        <v>0</v>
      </c>
      <c r="X69" s="151"/>
    </row>
    <row r="70" spans="2:24" ht="20.100000000000001" customHeight="1" thickBot="1" x14ac:dyDescent="0.3">
      <c r="B70" s="91">
        <v>13</v>
      </c>
      <c r="C70" s="88"/>
      <c r="D70" s="90" t="s">
        <v>21</v>
      </c>
      <c r="E70" s="88"/>
      <c r="F70" s="90" t="s">
        <v>0</v>
      </c>
      <c r="G70" s="97">
        <f t="shared" si="9"/>
        <v>0</v>
      </c>
      <c r="H70" s="103"/>
      <c r="J70" s="91">
        <v>13</v>
      </c>
      <c r="K70" s="88"/>
      <c r="L70" s="90" t="s">
        <v>21</v>
      </c>
      <c r="M70" s="88"/>
      <c r="N70" s="90" t="s">
        <v>0</v>
      </c>
      <c r="O70" s="97">
        <f t="shared" si="10"/>
        <v>0</v>
      </c>
      <c r="P70" s="103"/>
      <c r="R70" s="91">
        <v>13</v>
      </c>
      <c r="S70" s="88"/>
      <c r="T70" s="90" t="s">
        <v>21</v>
      </c>
      <c r="U70" s="88"/>
      <c r="V70" s="90" t="s">
        <v>0</v>
      </c>
      <c r="W70" s="97">
        <f t="shared" si="11"/>
        <v>0</v>
      </c>
      <c r="X70" s="151"/>
    </row>
    <row r="71" spans="2:24" ht="20.100000000000001" customHeight="1" thickBot="1" x14ac:dyDescent="0.3">
      <c r="B71" s="91">
        <v>14</v>
      </c>
      <c r="C71" s="88"/>
      <c r="D71" s="90" t="s">
        <v>21</v>
      </c>
      <c r="E71" s="88"/>
      <c r="F71" s="90" t="s">
        <v>0</v>
      </c>
      <c r="G71" s="97">
        <f t="shared" si="9"/>
        <v>0</v>
      </c>
      <c r="H71" s="103"/>
      <c r="J71" s="91">
        <v>14</v>
      </c>
      <c r="K71" s="88"/>
      <c r="L71" s="90" t="s">
        <v>21</v>
      </c>
      <c r="M71" s="88"/>
      <c r="N71" s="90" t="s">
        <v>0</v>
      </c>
      <c r="O71" s="97">
        <f t="shared" si="10"/>
        <v>0</v>
      </c>
      <c r="P71" s="103"/>
      <c r="R71" s="91">
        <v>14</v>
      </c>
      <c r="S71" s="88"/>
      <c r="T71" s="90" t="s">
        <v>21</v>
      </c>
      <c r="U71" s="88"/>
      <c r="V71" s="90" t="s">
        <v>0</v>
      </c>
      <c r="W71" s="97">
        <f t="shared" si="11"/>
        <v>0</v>
      </c>
      <c r="X71" s="151"/>
    </row>
    <row r="72" spans="2:24" ht="20.100000000000001" customHeight="1" thickBot="1" x14ac:dyDescent="0.3">
      <c r="B72" s="91">
        <v>15</v>
      </c>
      <c r="C72" s="88"/>
      <c r="D72" s="90" t="s">
        <v>21</v>
      </c>
      <c r="E72" s="88"/>
      <c r="F72" s="90" t="s">
        <v>0</v>
      </c>
      <c r="G72" s="97">
        <f t="shared" si="9"/>
        <v>0</v>
      </c>
      <c r="H72" s="103"/>
      <c r="J72" s="91">
        <v>15</v>
      </c>
      <c r="K72" s="88"/>
      <c r="L72" s="90" t="s">
        <v>21</v>
      </c>
      <c r="M72" s="88"/>
      <c r="N72" s="90" t="s">
        <v>0</v>
      </c>
      <c r="O72" s="97">
        <f t="shared" si="10"/>
        <v>0</v>
      </c>
      <c r="P72" s="103"/>
      <c r="R72" s="91">
        <v>15</v>
      </c>
      <c r="S72" s="88"/>
      <c r="T72" s="90" t="s">
        <v>21</v>
      </c>
      <c r="U72" s="88"/>
      <c r="V72" s="90" t="s">
        <v>0</v>
      </c>
      <c r="W72" s="97">
        <f t="shared" si="11"/>
        <v>0</v>
      </c>
      <c r="X72" s="151"/>
    </row>
    <row r="73" spans="2:24" ht="20.100000000000001" customHeight="1" thickBot="1" x14ac:dyDescent="0.3">
      <c r="B73" s="91">
        <v>16</v>
      </c>
      <c r="C73" s="88"/>
      <c r="D73" s="90" t="s">
        <v>21</v>
      </c>
      <c r="E73" s="88"/>
      <c r="F73" s="90" t="s">
        <v>0</v>
      </c>
      <c r="G73" s="97">
        <f t="shared" si="9"/>
        <v>0</v>
      </c>
      <c r="H73" s="103"/>
      <c r="J73" s="91">
        <v>16</v>
      </c>
      <c r="K73" s="88"/>
      <c r="L73" s="90" t="s">
        <v>21</v>
      </c>
      <c r="M73" s="88"/>
      <c r="N73" s="90" t="s">
        <v>0</v>
      </c>
      <c r="O73" s="97">
        <f t="shared" si="10"/>
        <v>0</v>
      </c>
      <c r="P73" s="103"/>
      <c r="R73" s="91">
        <v>16</v>
      </c>
      <c r="S73" s="88"/>
      <c r="T73" s="90" t="s">
        <v>21</v>
      </c>
      <c r="U73" s="88"/>
      <c r="V73" s="90" t="s">
        <v>0</v>
      </c>
      <c r="W73" s="97">
        <f t="shared" si="11"/>
        <v>0</v>
      </c>
      <c r="X73" s="151"/>
    </row>
    <row r="74" spans="2:24" ht="20.100000000000001" customHeight="1" thickBot="1" x14ac:dyDescent="0.3">
      <c r="B74" s="91">
        <v>17</v>
      </c>
      <c r="C74" s="88"/>
      <c r="D74" s="90" t="s">
        <v>21</v>
      </c>
      <c r="E74" s="88"/>
      <c r="F74" s="90" t="s">
        <v>0</v>
      </c>
      <c r="G74" s="97">
        <f t="shared" si="9"/>
        <v>0</v>
      </c>
      <c r="H74" s="103"/>
      <c r="J74" s="91">
        <v>17</v>
      </c>
      <c r="K74" s="88"/>
      <c r="L74" s="90" t="s">
        <v>21</v>
      </c>
      <c r="M74" s="88"/>
      <c r="N74" s="90" t="s">
        <v>0</v>
      </c>
      <c r="O74" s="97">
        <f t="shared" si="10"/>
        <v>0</v>
      </c>
      <c r="P74" s="103"/>
      <c r="R74" s="91">
        <v>17</v>
      </c>
      <c r="S74" s="88"/>
      <c r="T74" s="90" t="s">
        <v>21</v>
      </c>
      <c r="U74" s="88"/>
      <c r="V74" s="90" t="s">
        <v>0</v>
      </c>
      <c r="W74" s="97">
        <f t="shared" si="11"/>
        <v>0</v>
      </c>
      <c r="X74" s="151"/>
    </row>
    <row r="75" spans="2:24" ht="20.100000000000001" customHeight="1" thickBot="1" x14ac:dyDescent="0.3">
      <c r="B75" s="91">
        <v>18</v>
      </c>
      <c r="C75" s="88"/>
      <c r="D75" s="90" t="s">
        <v>21</v>
      </c>
      <c r="E75" s="88"/>
      <c r="F75" s="90" t="s">
        <v>0</v>
      </c>
      <c r="G75" s="97">
        <f t="shared" si="9"/>
        <v>0</v>
      </c>
      <c r="H75" s="103"/>
      <c r="J75" s="91">
        <v>18</v>
      </c>
      <c r="K75" s="88"/>
      <c r="L75" s="90" t="s">
        <v>21</v>
      </c>
      <c r="M75" s="88"/>
      <c r="N75" s="90" t="s">
        <v>0</v>
      </c>
      <c r="O75" s="97">
        <f t="shared" si="10"/>
        <v>0</v>
      </c>
      <c r="P75" s="103"/>
      <c r="R75" s="91">
        <v>18</v>
      </c>
      <c r="S75" s="88"/>
      <c r="T75" s="90" t="s">
        <v>21</v>
      </c>
      <c r="U75" s="88"/>
      <c r="V75" s="90" t="s">
        <v>0</v>
      </c>
      <c r="W75" s="97">
        <f t="shared" si="11"/>
        <v>0</v>
      </c>
      <c r="X75" s="151"/>
    </row>
    <row r="76" spans="2:24" ht="20.100000000000001" customHeight="1" thickBot="1" x14ac:dyDescent="0.3">
      <c r="B76" s="91">
        <v>19</v>
      </c>
      <c r="C76" s="88"/>
      <c r="D76" s="90" t="s">
        <v>21</v>
      </c>
      <c r="E76" s="88"/>
      <c r="F76" s="90" t="s">
        <v>0</v>
      </c>
      <c r="G76" s="97">
        <f t="shared" si="9"/>
        <v>0</v>
      </c>
      <c r="H76" s="103"/>
      <c r="J76" s="91">
        <v>19</v>
      </c>
      <c r="K76" s="88"/>
      <c r="L76" s="90" t="s">
        <v>21</v>
      </c>
      <c r="M76" s="88"/>
      <c r="N76" s="90" t="s">
        <v>0</v>
      </c>
      <c r="O76" s="97">
        <f t="shared" si="10"/>
        <v>0</v>
      </c>
      <c r="P76" s="103"/>
      <c r="R76" s="91">
        <v>19</v>
      </c>
      <c r="S76" s="88"/>
      <c r="T76" s="90" t="s">
        <v>21</v>
      </c>
      <c r="U76" s="88"/>
      <c r="V76" s="90" t="s">
        <v>0</v>
      </c>
      <c r="W76" s="97">
        <f t="shared" si="11"/>
        <v>0</v>
      </c>
      <c r="X76" s="151"/>
    </row>
    <row r="77" spans="2:24" ht="20.100000000000001" customHeight="1" thickBot="1" x14ac:dyDescent="0.3">
      <c r="B77" s="91">
        <v>20</v>
      </c>
      <c r="C77" s="88"/>
      <c r="D77" s="90" t="s">
        <v>21</v>
      </c>
      <c r="E77" s="88"/>
      <c r="F77" s="90" t="s">
        <v>0</v>
      </c>
      <c r="G77" s="97">
        <f t="shared" si="9"/>
        <v>0</v>
      </c>
      <c r="H77" s="103"/>
      <c r="J77" s="91">
        <v>20</v>
      </c>
      <c r="K77" s="88"/>
      <c r="L77" s="90" t="s">
        <v>21</v>
      </c>
      <c r="M77" s="88"/>
      <c r="N77" s="90" t="s">
        <v>0</v>
      </c>
      <c r="O77" s="97">
        <f t="shared" si="10"/>
        <v>0</v>
      </c>
      <c r="P77" s="103"/>
      <c r="R77" s="91">
        <v>20</v>
      </c>
      <c r="S77" s="88"/>
      <c r="T77" s="90" t="s">
        <v>21</v>
      </c>
      <c r="U77" s="88"/>
      <c r="V77" s="90" t="s">
        <v>0</v>
      </c>
      <c r="W77" s="97">
        <f t="shared" si="11"/>
        <v>0</v>
      </c>
      <c r="X77" s="151"/>
    </row>
    <row r="78" spans="2:24" ht="19.5" customHeight="1" x14ac:dyDescent="0.25">
      <c r="B78" s="329" t="s">
        <v>22</v>
      </c>
      <c r="C78" s="330"/>
      <c r="D78" s="93"/>
      <c r="E78" s="94">
        <f>SUM(E58:E77)</f>
        <v>0</v>
      </c>
      <c r="F78" s="87"/>
      <c r="G78" s="98">
        <f>SUM(G58:G77)</f>
        <v>0</v>
      </c>
      <c r="H78" s="104">
        <f>SUM(H58:H77)</f>
        <v>0</v>
      </c>
      <c r="J78" s="329" t="s">
        <v>22</v>
      </c>
      <c r="K78" s="330"/>
      <c r="L78" s="93"/>
      <c r="M78" s="94">
        <f>SUM(M58:M77)</f>
        <v>0</v>
      </c>
      <c r="N78" s="87"/>
      <c r="O78" s="98">
        <f>SUM(O58:O77)</f>
        <v>0</v>
      </c>
      <c r="P78" s="105">
        <f>SUM(P58:P77)</f>
        <v>0</v>
      </c>
      <c r="R78" s="329" t="s">
        <v>22</v>
      </c>
      <c r="S78" s="330"/>
      <c r="T78" s="93"/>
      <c r="U78" s="94">
        <f>SUM(U58:U77)</f>
        <v>0</v>
      </c>
      <c r="V78" s="87"/>
      <c r="W78" s="98">
        <f>SUM(W58:W77)</f>
        <v>0</v>
      </c>
      <c r="X78" s="105">
        <f>SUM(X58:X77)</f>
        <v>0</v>
      </c>
    </row>
  </sheetData>
  <sheetProtection algorithmName="SHA-512" hashValue="Ir3r2gRbkQTG8RT3yExeXsL5inn6K8x9Jygu0x0o7+D1S/NuceH6n0A0LoYNM+JW57pdwNvX3etHlocq2qyPbw==" saltValue="OR5/c8zSB/W+0GCfLM5eCQ==" spinCount="100000" sheet="1" objects="1" scenarios="1"/>
  <mergeCells count="17">
    <mergeCell ref="B55:W55"/>
    <mergeCell ref="B56:G56"/>
    <mergeCell ref="B78:C78"/>
    <mergeCell ref="J78:K78"/>
    <mergeCell ref="R78:S78"/>
    <mergeCell ref="B53:C53"/>
    <mergeCell ref="J53:K53"/>
    <mergeCell ref="R53:S53"/>
    <mergeCell ref="B28:C28"/>
    <mergeCell ref="J28:K28"/>
    <mergeCell ref="R28:S28"/>
    <mergeCell ref="A2:W2"/>
    <mergeCell ref="A3:W3"/>
    <mergeCell ref="B5:W5"/>
    <mergeCell ref="B30:W30"/>
    <mergeCell ref="B31:G31"/>
    <mergeCell ref="B6:G6"/>
  </mergeCells>
  <printOptions horizontalCentered="1" verticalCentered="1"/>
  <pageMargins left="0.31496062992125984" right="0.31496062992125984" top="0.39370078740157483" bottom="0.39370078740157483" header="0.31496062992125984" footer="0.31496062992125984"/>
  <pageSetup paperSize="9" scale="91" orientation="landscape" r:id="rId1"/>
  <rowBreaks count="1" manualBreakCount="1">
    <brk id="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2A86A-A808-4C84-AC0D-33DC8A6D0DB2}">
  <dimension ref="A1:N35"/>
  <sheetViews>
    <sheetView showGridLines="0" view="pageLayout" zoomScale="93" zoomScaleNormal="130" zoomScalePageLayoutView="93" workbookViewId="0">
      <selection activeCell="B7" sqref="B7"/>
    </sheetView>
  </sheetViews>
  <sheetFormatPr baseColWidth="10" defaultColWidth="11.44140625" defaultRowHeight="13.8" x14ac:dyDescent="0.25"/>
  <cols>
    <col min="1" max="1" width="6.33203125" style="8" customWidth="1"/>
    <col min="2" max="2" width="21.44140625" style="8" customWidth="1"/>
    <col min="3" max="4" width="10.5546875" style="8" customWidth="1"/>
    <col min="5" max="5" width="11" style="8" customWidth="1"/>
    <col min="6" max="6" width="7" style="8" customWidth="1"/>
    <col min="7" max="7" width="8.6640625" style="8" customWidth="1"/>
    <col min="8" max="8" width="11.33203125" style="8" customWidth="1"/>
    <col min="9" max="9" width="14.44140625" style="8" customWidth="1"/>
    <col min="10" max="10" width="12.88671875" style="8" customWidth="1"/>
    <col min="11" max="11" width="9.6640625" style="8" customWidth="1"/>
    <col min="12" max="12" width="7.109375" style="8" customWidth="1"/>
    <col min="13" max="13" width="10.5546875" style="8" customWidth="1"/>
    <col min="14" max="16384" width="11.44140625" style="8"/>
  </cols>
  <sheetData>
    <row r="1" spans="1:14" ht="3.6" customHeight="1" x14ac:dyDescent="0.25">
      <c r="A1" s="334"/>
      <c r="B1" s="334"/>
      <c r="C1" s="334"/>
      <c r="D1" s="334"/>
      <c r="E1" s="334"/>
      <c r="F1" s="334"/>
      <c r="G1" s="334"/>
      <c r="H1" s="334"/>
      <c r="I1" s="334"/>
      <c r="J1" s="334"/>
      <c r="K1" s="334"/>
      <c r="L1" s="334"/>
      <c r="M1" s="334"/>
      <c r="N1" s="41"/>
    </row>
    <row r="2" spans="1:14" s="52" customFormat="1" ht="45.75" customHeight="1" thickBot="1" x14ac:dyDescent="0.25">
      <c r="A2" s="129" t="s">
        <v>84</v>
      </c>
      <c r="B2" s="130" t="s">
        <v>85</v>
      </c>
      <c r="C2" s="130" t="s">
        <v>86</v>
      </c>
      <c r="D2" s="130" t="s">
        <v>87</v>
      </c>
      <c r="E2" s="131" t="s">
        <v>88</v>
      </c>
      <c r="F2" s="130" t="s">
        <v>89</v>
      </c>
      <c r="G2" s="131" t="s">
        <v>90</v>
      </c>
      <c r="H2" s="156" t="s">
        <v>91</v>
      </c>
      <c r="I2" s="132" t="s">
        <v>170</v>
      </c>
      <c r="J2" s="335" t="s">
        <v>92</v>
      </c>
      <c r="K2" s="336"/>
      <c r="L2" s="336"/>
      <c r="M2" s="337"/>
      <c r="N2" s="133"/>
    </row>
    <row r="3" spans="1:14" ht="13.5" customHeight="1" thickBot="1" x14ac:dyDescent="0.3">
      <c r="A3" s="134"/>
      <c r="B3" s="135"/>
      <c r="C3" s="136"/>
      <c r="D3" s="136"/>
      <c r="E3" s="137"/>
      <c r="F3" s="138"/>
      <c r="G3" s="137"/>
      <c r="H3" s="139">
        <f>G3/C25</f>
        <v>0</v>
      </c>
      <c r="I3" s="140"/>
      <c r="J3" s="331"/>
      <c r="K3" s="332"/>
      <c r="L3" s="332"/>
      <c r="M3" s="333"/>
      <c r="N3" s="41"/>
    </row>
    <row r="4" spans="1:14" ht="13.5" customHeight="1" thickBot="1" x14ac:dyDescent="0.3">
      <c r="A4" s="141"/>
      <c r="B4" s="135"/>
      <c r="C4" s="136"/>
      <c r="D4" s="136"/>
      <c r="E4" s="137"/>
      <c r="F4" s="138"/>
      <c r="G4" s="137"/>
      <c r="H4" s="139">
        <f>G4/C25</f>
        <v>0</v>
      </c>
      <c r="I4" s="142"/>
      <c r="J4" s="331"/>
      <c r="K4" s="332"/>
      <c r="L4" s="332"/>
      <c r="M4" s="333"/>
      <c r="N4" s="41"/>
    </row>
    <row r="5" spans="1:14" ht="13.5" customHeight="1" thickBot="1" x14ac:dyDescent="0.3">
      <c r="A5" s="141"/>
      <c r="B5" s="135"/>
      <c r="C5" s="136"/>
      <c r="D5" s="136"/>
      <c r="E5" s="137"/>
      <c r="F5" s="138"/>
      <c r="G5" s="137"/>
      <c r="H5" s="139">
        <f>G5/C25</f>
        <v>0</v>
      </c>
      <c r="I5" s="143"/>
      <c r="J5" s="331"/>
      <c r="K5" s="332"/>
      <c r="L5" s="332"/>
      <c r="M5" s="333"/>
      <c r="N5" s="41"/>
    </row>
    <row r="6" spans="1:14" ht="13.5" customHeight="1" thickBot="1" x14ac:dyDescent="0.3">
      <c r="A6" s="141"/>
      <c r="B6" s="135"/>
      <c r="C6" s="136"/>
      <c r="D6" s="136"/>
      <c r="E6" s="137"/>
      <c r="F6" s="138"/>
      <c r="G6" s="137"/>
      <c r="H6" s="139">
        <f>G6/C25</f>
        <v>0</v>
      </c>
      <c r="I6" s="143"/>
      <c r="J6" s="331"/>
      <c r="K6" s="332"/>
      <c r="L6" s="332"/>
      <c r="M6" s="333"/>
      <c r="N6" s="41"/>
    </row>
    <row r="7" spans="1:14" ht="13.5" customHeight="1" thickBot="1" x14ac:dyDescent="0.3">
      <c r="A7" s="141"/>
      <c r="B7" s="135"/>
      <c r="C7" s="136"/>
      <c r="D7" s="136"/>
      <c r="E7" s="137"/>
      <c r="F7" s="138"/>
      <c r="G7" s="137"/>
      <c r="H7" s="139">
        <f>G7/C25</f>
        <v>0</v>
      </c>
      <c r="I7" s="143"/>
      <c r="J7" s="331"/>
      <c r="K7" s="332"/>
      <c r="L7" s="332"/>
      <c r="M7" s="333"/>
      <c r="N7" s="41"/>
    </row>
    <row r="8" spans="1:14" ht="13.5" customHeight="1" thickBot="1" x14ac:dyDescent="0.3">
      <c r="A8" s="141"/>
      <c r="B8" s="135"/>
      <c r="C8" s="136"/>
      <c r="D8" s="136"/>
      <c r="E8" s="137"/>
      <c r="F8" s="138"/>
      <c r="G8" s="137"/>
      <c r="H8" s="139">
        <f>G8/C25</f>
        <v>0</v>
      </c>
      <c r="I8" s="143"/>
      <c r="J8" s="331"/>
      <c r="K8" s="332"/>
      <c r="L8" s="332"/>
      <c r="M8" s="333"/>
      <c r="N8" s="41"/>
    </row>
    <row r="9" spans="1:14" ht="13.5" customHeight="1" thickBot="1" x14ac:dyDescent="0.3">
      <c r="A9" s="141"/>
      <c r="B9" s="135"/>
      <c r="C9" s="136"/>
      <c r="D9" s="136"/>
      <c r="E9" s="137"/>
      <c r="F9" s="138"/>
      <c r="G9" s="137"/>
      <c r="H9" s="139">
        <f>G9/C25</f>
        <v>0</v>
      </c>
      <c r="I9" s="143"/>
      <c r="J9" s="331"/>
      <c r="K9" s="332"/>
      <c r="L9" s="332"/>
      <c r="M9" s="333"/>
      <c r="N9" s="41"/>
    </row>
    <row r="10" spans="1:14" ht="13.5" customHeight="1" thickBot="1" x14ac:dyDescent="0.3">
      <c r="A10" s="141"/>
      <c r="B10" s="135"/>
      <c r="C10" s="136"/>
      <c r="D10" s="136"/>
      <c r="E10" s="137"/>
      <c r="F10" s="138"/>
      <c r="G10" s="137"/>
      <c r="H10" s="139">
        <f>G10/C25</f>
        <v>0</v>
      </c>
      <c r="I10" s="143"/>
      <c r="J10" s="331"/>
      <c r="K10" s="332"/>
      <c r="L10" s="332"/>
      <c r="M10" s="333"/>
      <c r="N10" s="41"/>
    </row>
    <row r="11" spans="1:14" ht="13.5" customHeight="1" thickBot="1" x14ac:dyDescent="0.3">
      <c r="A11" s="141"/>
      <c r="B11" s="135"/>
      <c r="C11" s="136"/>
      <c r="D11" s="136"/>
      <c r="E11" s="137"/>
      <c r="F11" s="138"/>
      <c r="G11" s="137"/>
      <c r="H11" s="139">
        <f>G11/C25</f>
        <v>0</v>
      </c>
      <c r="I11" s="143"/>
      <c r="J11" s="331"/>
      <c r="K11" s="332"/>
      <c r="L11" s="332"/>
      <c r="M11" s="333"/>
      <c r="N11" s="41"/>
    </row>
    <row r="12" spans="1:14" ht="13.5" customHeight="1" thickBot="1" x14ac:dyDescent="0.3">
      <c r="A12" s="141"/>
      <c r="B12" s="135"/>
      <c r="C12" s="136"/>
      <c r="D12" s="136"/>
      <c r="E12" s="137"/>
      <c r="F12" s="138"/>
      <c r="G12" s="137"/>
      <c r="H12" s="139">
        <f>G12/C25</f>
        <v>0</v>
      </c>
      <c r="I12" s="143"/>
      <c r="J12" s="331"/>
      <c r="K12" s="332"/>
      <c r="L12" s="332"/>
      <c r="M12" s="333"/>
      <c r="N12" s="41"/>
    </row>
    <row r="13" spans="1:14" ht="13.5" customHeight="1" thickBot="1" x14ac:dyDescent="0.3">
      <c r="A13" s="141"/>
      <c r="B13" s="135"/>
      <c r="C13" s="136"/>
      <c r="D13" s="136"/>
      <c r="E13" s="137"/>
      <c r="F13" s="138"/>
      <c r="G13" s="137"/>
      <c r="H13" s="139">
        <f>G13/C25</f>
        <v>0</v>
      </c>
      <c r="I13" s="143"/>
      <c r="J13" s="331"/>
      <c r="K13" s="332"/>
      <c r="L13" s="332"/>
      <c r="M13" s="333"/>
      <c r="N13" s="41"/>
    </row>
    <row r="14" spans="1:14" ht="13.5" customHeight="1" thickBot="1" x14ac:dyDescent="0.3">
      <c r="A14" s="141"/>
      <c r="B14" s="135"/>
      <c r="C14" s="136"/>
      <c r="D14" s="136"/>
      <c r="E14" s="137"/>
      <c r="F14" s="138"/>
      <c r="G14" s="137"/>
      <c r="H14" s="139">
        <f>G14/C25</f>
        <v>0</v>
      </c>
      <c r="I14" s="143"/>
      <c r="J14" s="331"/>
      <c r="K14" s="332"/>
      <c r="L14" s="332"/>
      <c r="M14" s="333"/>
      <c r="N14" s="41"/>
    </row>
    <row r="15" spans="1:14" ht="13.5" customHeight="1" thickBot="1" x14ac:dyDescent="0.3">
      <c r="A15" s="141"/>
      <c r="B15" s="135"/>
      <c r="C15" s="136"/>
      <c r="D15" s="136"/>
      <c r="E15" s="137"/>
      <c r="F15" s="138"/>
      <c r="G15" s="137"/>
      <c r="H15" s="139">
        <f>G15/C25</f>
        <v>0</v>
      </c>
      <c r="I15" s="143"/>
      <c r="J15" s="331"/>
      <c r="K15" s="332"/>
      <c r="L15" s="332"/>
      <c r="M15" s="333"/>
      <c r="N15" s="41"/>
    </row>
    <row r="16" spans="1:14" ht="13.5" customHeight="1" thickBot="1" x14ac:dyDescent="0.3">
      <c r="A16" s="141"/>
      <c r="B16" s="135"/>
      <c r="C16" s="136"/>
      <c r="D16" s="136"/>
      <c r="E16" s="137"/>
      <c r="F16" s="138"/>
      <c r="G16" s="137"/>
      <c r="H16" s="139">
        <f>G16/C25</f>
        <v>0</v>
      </c>
      <c r="I16" s="143"/>
      <c r="J16" s="331"/>
      <c r="K16" s="332"/>
      <c r="L16" s="332"/>
      <c r="M16" s="333"/>
      <c r="N16" s="41"/>
    </row>
    <row r="17" spans="1:14" ht="13.5" customHeight="1" thickBot="1" x14ac:dyDescent="0.3">
      <c r="A17" s="141"/>
      <c r="B17" s="135"/>
      <c r="C17" s="136"/>
      <c r="D17" s="136"/>
      <c r="E17" s="137"/>
      <c r="F17" s="138"/>
      <c r="G17" s="137"/>
      <c r="H17" s="139">
        <f>G17/C25</f>
        <v>0</v>
      </c>
      <c r="I17" s="143"/>
      <c r="J17" s="331"/>
      <c r="K17" s="332"/>
      <c r="L17" s="332"/>
      <c r="M17" s="333"/>
      <c r="N17" s="41"/>
    </row>
    <row r="18" spans="1:14" ht="13.5" customHeight="1" thickBot="1" x14ac:dyDescent="0.3">
      <c r="A18" s="141"/>
      <c r="B18" s="135"/>
      <c r="C18" s="136"/>
      <c r="D18" s="136"/>
      <c r="E18" s="137"/>
      <c r="F18" s="138"/>
      <c r="G18" s="137"/>
      <c r="H18" s="139">
        <f>G18/C25</f>
        <v>0</v>
      </c>
      <c r="I18" s="143"/>
      <c r="J18" s="331"/>
      <c r="K18" s="332"/>
      <c r="L18" s="332"/>
      <c r="M18" s="333"/>
      <c r="N18" s="41"/>
    </row>
    <row r="19" spans="1:14" ht="13.5" customHeight="1" thickBot="1" x14ac:dyDescent="0.3">
      <c r="A19" s="141"/>
      <c r="B19" s="135"/>
      <c r="C19" s="136"/>
      <c r="D19" s="136"/>
      <c r="E19" s="137"/>
      <c r="F19" s="138"/>
      <c r="G19" s="137"/>
      <c r="H19" s="139">
        <f>G19/C25</f>
        <v>0</v>
      </c>
      <c r="I19" s="143"/>
      <c r="J19" s="331"/>
      <c r="K19" s="332"/>
      <c r="L19" s="332"/>
      <c r="M19" s="333"/>
      <c r="N19" s="41"/>
    </row>
    <row r="20" spans="1:14" ht="13.5" customHeight="1" thickBot="1" x14ac:dyDescent="0.3">
      <c r="A20" s="141"/>
      <c r="B20" s="135"/>
      <c r="C20" s="136"/>
      <c r="D20" s="136"/>
      <c r="E20" s="137"/>
      <c r="F20" s="138"/>
      <c r="G20" s="137"/>
      <c r="H20" s="139">
        <f>G20/C25</f>
        <v>0</v>
      </c>
      <c r="I20" s="143"/>
      <c r="J20" s="331"/>
      <c r="K20" s="332"/>
      <c r="L20" s="332"/>
      <c r="M20" s="333"/>
      <c r="N20" s="41"/>
    </row>
    <row r="21" spans="1:14" ht="13.5" customHeight="1" thickBot="1" x14ac:dyDescent="0.3">
      <c r="A21" s="141"/>
      <c r="B21" s="135"/>
      <c r="C21" s="136"/>
      <c r="D21" s="136"/>
      <c r="E21" s="137"/>
      <c r="F21" s="138"/>
      <c r="G21" s="137"/>
      <c r="H21" s="139">
        <f>G21/C25</f>
        <v>0</v>
      </c>
      <c r="I21" s="143"/>
      <c r="J21" s="331"/>
      <c r="K21" s="332"/>
      <c r="L21" s="332"/>
      <c r="M21" s="333"/>
      <c r="N21" s="41"/>
    </row>
    <row r="22" spans="1:14" ht="13.5" customHeight="1" thickBot="1" x14ac:dyDescent="0.3">
      <c r="A22" s="141"/>
      <c r="B22" s="135"/>
      <c r="C22" s="136"/>
      <c r="D22" s="136"/>
      <c r="E22" s="137"/>
      <c r="F22" s="138"/>
      <c r="G22" s="137"/>
      <c r="H22" s="139">
        <f>G22/C25</f>
        <v>0</v>
      </c>
      <c r="I22" s="143"/>
      <c r="J22" s="331"/>
      <c r="K22" s="332"/>
      <c r="L22" s="332"/>
      <c r="M22" s="333"/>
      <c r="N22" s="41"/>
    </row>
    <row r="23" spans="1:14" ht="13.5" customHeight="1" thickBot="1" x14ac:dyDescent="0.3">
      <c r="A23" s="134"/>
      <c r="B23" s="135"/>
      <c r="C23" s="136"/>
      <c r="D23" s="136"/>
      <c r="E23" s="137"/>
      <c r="F23" s="138"/>
      <c r="G23" s="137"/>
      <c r="H23" s="139">
        <f>G23/C25</f>
        <v>0</v>
      </c>
      <c r="I23" s="143"/>
      <c r="J23" s="331"/>
      <c r="K23" s="332"/>
      <c r="L23" s="332"/>
      <c r="M23" s="333"/>
      <c r="N23" s="41"/>
    </row>
    <row r="24" spans="1:14" ht="17.399999999999999" customHeight="1" thickBot="1" x14ac:dyDescent="0.3">
      <c r="A24" s="133"/>
      <c r="B24" s="133"/>
      <c r="C24" s="133"/>
      <c r="D24" s="133"/>
      <c r="E24" s="133"/>
      <c r="F24" s="339" t="s">
        <v>93</v>
      </c>
      <c r="G24" s="339"/>
      <c r="H24" s="339"/>
      <c r="I24" s="339"/>
      <c r="J24" s="340">
        <f>SUM(I3:I23)</f>
        <v>0</v>
      </c>
      <c r="K24" s="341"/>
      <c r="L24" s="341"/>
      <c r="M24" s="342"/>
      <c r="N24" s="41"/>
    </row>
    <row r="25" spans="1:14" ht="13.5" customHeight="1" thickBot="1" x14ac:dyDescent="0.3">
      <c r="A25" s="15" t="s">
        <v>94</v>
      </c>
      <c r="B25" s="52" t="s">
        <v>95</v>
      </c>
      <c r="C25" s="15">
        <v>39</v>
      </c>
      <c r="D25" s="52" t="s">
        <v>96</v>
      </c>
      <c r="E25" s="52"/>
      <c r="F25" s="52"/>
      <c r="G25" s="52"/>
      <c r="H25" s="52"/>
      <c r="I25" s="133"/>
      <c r="J25" s="133"/>
      <c r="K25" s="133"/>
      <c r="L25" s="133"/>
      <c r="M25" s="133"/>
      <c r="N25" s="41"/>
    </row>
    <row r="26" spans="1:14" ht="23.4" customHeight="1" thickBot="1" x14ac:dyDescent="0.3">
      <c r="A26" s="343" t="s">
        <v>97</v>
      </c>
      <c r="B26" s="344"/>
      <c r="C26" s="345"/>
      <c r="D26" s="346"/>
      <c r="E26" s="346"/>
      <c r="F26" s="346"/>
      <c r="G26" s="346"/>
      <c r="H26" s="347"/>
      <c r="I26" s="52"/>
      <c r="J26" s="348" t="s">
        <v>98</v>
      </c>
      <c r="K26" s="349"/>
      <c r="L26" s="350"/>
      <c r="M26" s="144">
        <f>SUM(C27)</f>
        <v>0</v>
      </c>
      <c r="N26" s="41"/>
    </row>
    <row r="27" spans="1:14" ht="13.5" customHeight="1" thickBot="1" x14ac:dyDescent="0.3">
      <c r="A27" s="351" t="s">
        <v>99</v>
      </c>
      <c r="B27" s="351"/>
      <c r="C27" s="146">
        <v>0</v>
      </c>
      <c r="D27" s="133"/>
      <c r="E27" s="133"/>
      <c r="F27" s="133"/>
      <c r="G27" s="133"/>
      <c r="H27" s="133"/>
      <c r="I27" s="133"/>
      <c r="J27" s="133"/>
      <c r="K27" s="133"/>
      <c r="L27" s="133"/>
      <c r="M27" s="133"/>
      <c r="N27" s="41"/>
    </row>
    <row r="28" spans="1:14" ht="12.6" customHeight="1" thickBot="1" x14ac:dyDescent="0.3">
      <c r="A28" s="147" t="s">
        <v>100</v>
      </c>
      <c r="B28" s="145"/>
      <c r="C28" s="148"/>
      <c r="D28" s="133"/>
      <c r="E28" s="133"/>
      <c r="F28" s="133"/>
      <c r="G28" s="133"/>
      <c r="H28" s="133"/>
      <c r="I28" s="133"/>
      <c r="J28" s="133"/>
      <c r="K28" s="133"/>
      <c r="L28" s="133"/>
      <c r="M28" s="133"/>
      <c r="N28" s="41"/>
    </row>
    <row r="29" spans="1:14" s="52" customFormat="1" ht="13.5" customHeight="1" thickBot="1" x14ac:dyDescent="0.25">
      <c r="A29" s="338" t="s">
        <v>101</v>
      </c>
      <c r="B29" s="338"/>
      <c r="C29" s="146">
        <v>0</v>
      </c>
      <c r="D29" s="133"/>
      <c r="E29" s="133"/>
      <c r="F29" s="133"/>
      <c r="G29" s="133"/>
      <c r="H29" s="133"/>
      <c r="I29" s="133"/>
      <c r="J29" s="133"/>
      <c r="K29" s="133"/>
      <c r="L29" s="133"/>
      <c r="M29" s="133"/>
      <c r="N29" s="133"/>
    </row>
    <row r="30" spans="1:14" s="52" customFormat="1" ht="13.5" customHeight="1" thickBot="1" x14ac:dyDescent="0.25">
      <c r="A30" s="338" t="s">
        <v>102</v>
      </c>
      <c r="B30" s="338"/>
      <c r="C30" s="146">
        <v>0</v>
      </c>
      <c r="D30" s="133"/>
      <c r="E30" s="133"/>
      <c r="F30" s="133"/>
      <c r="G30" s="133"/>
      <c r="H30" s="133"/>
      <c r="I30" s="133"/>
      <c r="J30" s="133"/>
      <c r="K30" s="133"/>
      <c r="L30" s="133"/>
      <c r="M30" s="133"/>
      <c r="N30" s="133"/>
    </row>
    <row r="31" spans="1:14" s="52" customFormat="1" ht="13.5" customHeight="1" thickBot="1" x14ac:dyDescent="0.25">
      <c r="A31" s="351" t="s">
        <v>103</v>
      </c>
      <c r="B31" s="351"/>
      <c r="C31" s="146">
        <v>0</v>
      </c>
      <c r="D31" s="133"/>
      <c r="E31" s="133"/>
      <c r="F31" s="149"/>
      <c r="G31" s="149"/>
      <c r="H31" s="149"/>
      <c r="I31" s="149"/>
      <c r="J31" s="149"/>
      <c r="K31" s="149"/>
      <c r="L31" s="149"/>
      <c r="M31" s="133"/>
      <c r="N31" s="133"/>
    </row>
    <row r="32" spans="1:14" s="52" customFormat="1" ht="13.5" customHeight="1" thickBot="1" x14ac:dyDescent="0.25">
      <c r="A32" s="338" t="s">
        <v>104</v>
      </c>
      <c r="B32" s="338"/>
      <c r="C32" s="146">
        <v>0</v>
      </c>
      <c r="D32" s="133"/>
      <c r="E32" s="149"/>
      <c r="F32" s="149"/>
      <c r="G32" s="149"/>
      <c r="H32" s="149"/>
      <c r="I32" s="149"/>
      <c r="J32" s="133"/>
      <c r="K32" s="133"/>
      <c r="L32" s="133"/>
      <c r="M32" s="133"/>
      <c r="N32" s="133"/>
    </row>
    <row r="33" spans="1:14" s="52" customFormat="1" ht="13.5" customHeight="1" thickBot="1" x14ac:dyDescent="0.3">
      <c r="B33" s="133"/>
      <c r="C33" s="133"/>
      <c r="D33" s="133"/>
      <c r="E33" s="133"/>
      <c r="J33" s="348" t="s">
        <v>105</v>
      </c>
      <c r="K33" s="349"/>
      <c r="L33" s="350"/>
      <c r="M33" s="144">
        <f>SUM(C29:C32)</f>
        <v>0</v>
      </c>
      <c r="N33" s="133"/>
    </row>
    <row r="34" spans="1:14" s="52" customFormat="1" ht="22.95" customHeight="1" thickBot="1" x14ac:dyDescent="0.3">
      <c r="A34" s="343" t="s">
        <v>106</v>
      </c>
      <c r="B34" s="343"/>
      <c r="C34" s="352"/>
      <c r="D34" s="353"/>
      <c r="E34" s="353"/>
      <c r="F34" s="353"/>
      <c r="G34" s="353"/>
      <c r="H34" s="354"/>
      <c r="J34" s="348" t="s">
        <v>107</v>
      </c>
      <c r="K34" s="349"/>
      <c r="L34" s="341">
        <f>SUM(J24,M26,M33)</f>
        <v>0</v>
      </c>
      <c r="M34" s="342"/>
      <c r="N34" s="133"/>
    </row>
    <row r="35" spans="1:14" ht="2.4" customHeight="1" x14ac:dyDescent="0.25">
      <c r="A35" s="41"/>
      <c r="B35" s="41"/>
      <c r="C35" s="41"/>
      <c r="D35" s="41"/>
      <c r="E35" s="41"/>
      <c r="F35" s="41"/>
      <c r="G35" s="41"/>
      <c r="H35" s="41"/>
      <c r="I35" s="41"/>
      <c r="J35" s="41"/>
      <c r="K35" s="41"/>
      <c r="L35" s="41"/>
      <c r="M35" s="41"/>
      <c r="N35" s="41"/>
    </row>
  </sheetData>
  <sheetProtection algorithmName="SHA-512" hashValue="/iE4zEETGKIa3AKcWqulizwqhzljiwYJwBTOKUIvKIvdjvpnw8wk9kMS9hWgyq4cWMY/KPfITE8d5tykQHvfWg==" saltValue="vh8OsmMZGuaUiw8MZHQX6Q==" spinCount="100000" sheet="1" selectLockedCells="1"/>
  <mergeCells count="38">
    <mergeCell ref="A31:B31"/>
    <mergeCell ref="A32:B32"/>
    <mergeCell ref="J33:L33"/>
    <mergeCell ref="A34:B34"/>
    <mergeCell ref="C34:H34"/>
    <mergeCell ref="J34:K34"/>
    <mergeCell ref="L34:M34"/>
    <mergeCell ref="A30:B30"/>
    <mergeCell ref="J19:M19"/>
    <mergeCell ref="J20:M20"/>
    <mergeCell ref="J21:M21"/>
    <mergeCell ref="J22:M22"/>
    <mergeCell ref="J23:M23"/>
    <mergeCell ref="F24:I24"/>
    <mergeCell ref="J24:M24"/>
    <mergeCell ref="A26:B26"/>
    <mergeCell ref="C26:H26"/>
    <mergeCell ref="J26:L26"/>
    <mergeCell ref="A27:B27"/>
    <mergeCell ref="A29:B29"/>
    <mergeCell ref="J18:M18"/>
    <mergeCell ref="J7:M7"/>
    <mergeCell ref="J8:M8"/>
    <mergeCell ref="J9:M9"/>
    <mergeCell ref="J10:M10"/>
    <mergeCell ref="J11:M11"/>
    <mergeCell ref="J12:M12"/>
    <mergeCell ref="J13:M13"/>
    <mergeCell ref="J14:M14"/>
    <mergeCell ref="J15:M15"/>
    <mergeCell ref="J16:M16"/>
    <mergeCell ref="J17:M17"/>
    <mergeCell ref="J6:M6"/>
    <mergeCell ref="A1:M1"/>
    <mergeCell ref="J2:M2"/>
    <mergeCell ref="J3:M3"/>
    <mergeCell ref="J4:M4"/>
    <mergeCell ref="J5:M5"/>
  </mergeCells>
  <dataValidations disablePrompts="1" count="10">
    <dataValidation allowBlank="1" showInputMessage="1" showErrorMessage="1" promptTitle="Stellenplan" prompt="Es können max. 21 Stellen hinterlegt werden. Sollten in Ihrem Projekt weitere Stellen benötigt werden, tragen Sie bitte in einer Zeile die Gesamtausgaben ein und fügen eine Aufstellung der Einzelstellen nach diesem Schema bei." sqref="A1:M1" xr:uid="{3DF708A9-0F94-46B0-A9EE-532A346B7AD9}"/>
    <dataValidation allowBlank="1" showInputMessage="1" showErrorMessage="1" promptTitle="wöchentliche Arbeitszeit" prompt="Im TV-L gilt eine wöchentliche Arbeitszeit von 39h. Sollte Die Arbeitszeit abweichen, passen Sie diese bitte hier an und erläutern, welche Arbeitszeit und welcher Tarifvertrag Anwendung findet." sqref="C25" xr:uid="{C11E99DD-3544-4664-AF27-34EFE7F6267A}"/>
    <dataValidation allowBlank="1" showInputMessage="1" showErrorMessage="1" promptTitle="Erläuterung Tarifvertrag" prompt="Bitte tragen Sie hier ein, falls eine direkte Tarifbindung an einen anderen Tarifvertrag besteht, ggf. welcher Tarifvertrag und welche wöchentliche Arbeitszeit gilt. Arbeitszeit ggf. anpassen." sqref="A26:B26" xr:uid="{10210452-C659-4C18-B154-03DCF8BCD349}"/>
    <dataValidation type="date" operator="greaterThanOrEqual" allowBlank="1" showInputMessage="1" showErrorMessage="1" sqref="C4:D23" xr:uid="{97BC22A5-8076-4271-88A1-5BA78FFC1D42}">
      <formula1>45292</formula1>
    </dataValidation>
    <dataValidation type="textLength" allowBlank="1" showInputMessage="1" showErrorMessage="1" sqref="J3:M3" xr:uid="{A2F0A505-F367-4995-91DF-4A53198DE6EC}">
      <formula1>0</formula1>
      <formula2>60</formula2>
    </dataValidation>
    <dataValidation allowBlank="1" showInputMessage="1" showErrorMessage="1" promptTitle="Erläuterung Tarifvertrag" prompt="Bitte tragen Sie hier ein, falls eine direkte Tarifbindung an einen anderen Tarifvertrag besteht, ggf. welcher Tarifvertrag und welche wöchentliche Arbeitszeit gilt." sqref="C26" xr:uid="{5FE04D56-E056-4CC4-A22D-D2A2CF71AF16}"/>
    <dataValidation type="date" operator="greaterThanOrEqual" allowBlank="1" showInputMessage="1" showErrorMessage="1" promptTitle="Zeitraum bis" prompt="Bitte tragen Sie ein gültiges Datum im Format TT.MM.JJJJ ein. " sqref="D3" xr:uid="{D9DB872F-4691-46ED-8009-A71B049E6255}">
      <formula1>45292</formula1>
    </dataValidation>
    <dataValidation type="date" operator="greaterThanOrEqual" allowBlank="1" showInputMessage="1" showErrorMessage="1" promptTitle="Zeitraum von" prompt="Bitte tragen Sie ein gültiges Datum im Format TT.MM.JJJJ ein. " sqref="C3" xr:uid="{E3636FD5-604F-405D-8C84-0E54347FAD7A}">
      <formula1>45292</formula1>
    </dataValidation>
    <dataValidation allowBlank="1" showInputMessage="1" showErrorMessage="1" promptTitle="Bezeichnung" prompt="Bitte hier die Bezeichnung der Stelle eintragen, z.B. Projektleitung, Sozialpädagoge, etc." sqref="B3" xr:uid="{B5C43B66-C6CB-48C0-85AA-6B764F1142EF}"/>
    <dataValidation allowBlank="1" showInputMessage="1" showErrorMessage="1" promptTitle="Stellen-ID" prompt="Bitte hier die Stellen-ID eintragen, z.B. T.M. oder Stelle 01" sqref="A3" xr:uid="{ADA74C89-5988-404A-8ABE-88D37342AA0C}"/>
  </dataValidations>
  <pageMargins left="0.23622047244094491" right="0.23622047244094491" top="0.74803149606299213" bottom="0.35433070866141736" header="0.31496062992125984" footer="0.11811023622047245"/>
  <pageSetup paperSize="9" fitToHeight="0" orientation="landscape" r:id="rId1"/>
  <headerFooter>
    <oddHeader xml:space="preserve">&amp;L&amp;"Arial,Fett"&amp;12Stellenplan&amp;"Arial,Standard"
Projektbezeichnung: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15872-BC04-446E-9510-BA01BEFEBF54}">
  <dimension ref="A1:C30"/>
  <sheetViews>
    <sheetView showGridLines="0" view="pageLayout" topLeftCell="A3" zoomScale="90" zoomScaleNormal="100" zoomScalePageLayoutView="90" workbookViewId="0">
      <selection activeCell="A4" sqref="A4:B4"/>
    </sheetView>
  </sheetViews>
  <sheetFormatPr baseColWidth="10" defaultColWidth="10.5546875" defaultRowHeight="13.2" x14ac:dyDescent="0.25"/>
  <cols>
    <col min="1" max="1" width="42.6640625" style="27" customWidth="1"/>
    <col min="2" max="2" width="38.33203125" style="27" customWidth="1"/>
    <col min="3" max="16384" width="10.5546875" style="27"/>
  </cols>
  <sheetData>
    <row r="1" spans="1:3" ht="26.25" customHeight="1" x14ac:dyDescent="0.25">
      <c r="A1" s="355" t="s">
        <v>166</v>
      </c>
      <c r="B1" s="356"/>
    </row>
    <row r="2" spans="1:3" ht="44.4" customHeight="1" x14ac:dyDescent="0.25">
      <c r="A2" s="357" t="s">
        <v>167</v>
      </c>
      <c r="B2" s="358"/>
      <c r="C2" s="26"/>
    </row>
    <row r="3" spans="1:3" ht="42" customHeight="1" x14ac:dyDescent="0.25">
      <c r="A3" s="359" t="s">
        <v>161</v>
      </c>
      <c r="B3" s="360"/>
      <c r="C3" s="26"/>
    </row>
    <row r="4" spans="1:3" ht="18" customHeight="1" x14ac:dyDescent="0.25">
      <c r="A4" s="361" t="str">
        <f>Verwendungsnachweis!D16</f>
        <v>ZUW-20</v>
      </c>
      <c r="B4" s="361"/>
    </row>
    <row r="5" spans="1:3" ht="27" customHeight="1" x14ac:dyDescent="0.25">
      <c r="A5" s="28" t="s">
        <v>65</v>
      </c>
      <c r="B5" s="112" t="s">
        <v>169</v>
      </c>
    </row>
    <row r="6" spans="1:3" s="29" customFormat="1" ht="27" customHeight="1" x14ac:dyDescent="0.25">
      <c r="A6" s="113" t="s">
        <v>66</v>
      </c>
      <c r="B6" s="35"/>
    </row>
    <row r="7" spans="1:3" s="8" customFormat="1" ht="15" customHeight="1" x14ac:dyDescent="0.25">
      <c r="A7" s="30" t="s">
        <v>67</v>
      </c>
      <c r="B7" s="38">
        <f>Verwendungsnachweis!E48</f>
        <v>0</v>
      </c>
    </row>
    <row r="8" spans="1:3" s="8" customFormat="1" ht="15" customHeight="1" x14ac:dyDescent="0.25">
      <c r="A8" s="30" t="s">
        <v>68</v>
      </c>
      <c r="B8" s="38">
        <f>Verwendungsnachweis!E60</f>
        <v>0</v>
      </c>
    </row>
    <row r="9" spans="1:3" s="8" customFormat="1" ht="15" customHeight="1" x14ac:dyDescent="0.25">
      <c r="A9" s="30" t="s">
        <v>69</v>
      </c>
      <c r="B9" s="38">
        <f>Verwendungsnachweis!E72</f>
        <v>0</v>
      </c>
    </row>
    <row r="10" spans="1:3" s="29" customFormat="1" ht="15" customHeight="1" x14ac:dyDescent="0.25">
      <c r="A10" s="114" t="s">
        <v>70</v>
      </c>
      <c r="B10" s="115">
        <f>Verwendungsnachweis!E73</f>
        <v>0</v>
      </c>
    </row>
    <row r="11" spans="1:3" s="29" customFormat="1" ht="27" customHeight="1" x14ac:dyDescent="0.25">
      <c r="A11" s="116" t="s">
        <v>71</v>
      </c>
      <c r="B11" s="37"/>
    </row>
    <row r="12" spans="1:3" s="29" customFormat="1" ht="15" customHeight="1" x14ac:dyDescent="0.25">
      <c r="A12" s="117" t="s">
        <v>72</v>
      </c>
      <c r="B12" s="39">
        <f>SUM(Verwendungsnachweis!G83:G85)</f>
        <v>0</v>
      </c>
    </row>
    <row r="13" spans="1:3" s="29" customFormat="1" ht="15" customHeight="1" x14ac:dyDescent="0.25">
      <c r="A13" s="117" t="s">
        <v>73</v>
      </c>
      <c r="B13" s="39">
        <f>SUM(Verwendungsnachweis!G87:G89)</f>
        <v>0</v>
      </c>
    </row>
    <row r="14" spans="1:3" s="29" customFormat="1" ht="15" customHeight="1" x14ac:dyDescent="0.25">
      <c r="A14" s="118" t="s">
        <v>74</v>
      </c>
      <c r="B14" s="39">
        <f>SUM(Verwendungsnachweis!G91:G93)</f>
        <v>0</v>
      </c>
    </row>
    <row r="15" spans="1:3" s="29" customFormat="1" ht="15" customHeight="1" x14ac:dyDescent="0.25">
      <c r="A15" s="119" t="s">
        <v>75</v>
      </c>
      <c r="B15" s="120">
        <f>Verwendungsnachweis!G98</f>
        <v>0</v>
      </c>
    </row>
    <row r="16" spans="1:3" s="29" customFormat="1" ht="23.1" customHeight="1" x14ac:dyDescent="0.25">
      <c r="A16" s="119" t="s">
        <v>76</v>
      </c>
      <c r="B16" s="121">
        <f>SUM(B10,B15)</f>
        <v>0</v>
      </c>
    </row>
    <row r="17" spans="1:2" s="29" customFormat="1" ht="27" customHeight="1" x14ac:dyDescent="0.25">
      <c r="A17" s="116" t="s">
        <v>77</v>
      </c>
      <c r="B17" s="37"/>
    </row>
    <row r="18" spans="1:2" s="8" customFormat="1" ht="15" customHeight="1" x14ac:dyDescent="0.25">
      <c r="A18" s="118" t="s">
        <v>78</v>
      </c>
      <c r="B18" s="40">
        <f>Verwendungsnachweis!F102</f>
        <v>0</v>
      </c>
    </row>
    <row r="19" spans="1:2" s="8" customFormat="1" ht="15" customHeight="1" x14ac:dyDescent="0.25">
      <c r="A19" s="118" t="s">
        <v>79</v>
      </c>
      <c r="B19" s="40">
        <f>Verwendungsnachweis!F103</f>
        <v>0</v>
      </c>
    </row>
    <row r="20" spans="1:2" s="8" customFormat="1" ht="15" customHeight="1" x14ac:dyDescent="0.25">
      <c r="A20" s="119" t="s">
        <v>80</v>
      </c>
      <c r="B20" s="122">
        <f>SUM(B18:B19)</f>
        <v>0</v>
      </c>
    </row>
    <row r="21" spans="1:2" s="8" customFormat="1" ht="41.1" customHeight="1" x14ac:dyDescent="0.25">
      <c r="A21" s="36" t="s">
        <v>162</v>
      </c>
      <c r="B21" s="37"/>
    </row>
    <row r="22" spans="1:2" s="8" customFormat="1" ht="15.6" customHeight="1" x14ac:dyDescent="0.25">
      <c r="A22" s="118" t="s">
        <v>163</v>
      </c>
      <c r="B22" s="123">
        <f>Verwendungsnachweis!C132</f>
        <v>0</v>
      </c>
    </row>
    <row r="23" spans="1:2" s="8" customFormat="1" ht="15.6" customHeight="1" x14ac:dyDescent="0.25">
      <c r="A23" s="30"/>
      <c r="B23" s="124"/>
    </row>
    <row r="24" spans="1:2" s="8" customFormat="1" ht="27" customHeight="1" x14ac:dyDescent="0.25">
      <c r="A24" s="31" t="s">
        <v>164</v>
      </c>
      <c r="B24" s="32">
        <f>B10+B15+B20+B22</f>
        <v>0</v>
      </c>
    </row>
    <row r="25" spans="1:2" s="8" customFormat="1" ht="17.399999999999999" customHeight="1" x14ac:dyDescent="0.25">
      <c r="A25" s="33"/>
      <c r="B25" s="34"/>
    </row>
    <row r="26" spans="1:2" s="8" customFormat="1" ht="15" customHeight="1" x14ac:dyDescent="0.25">
      <c r="A26" s="118" t="s">
        <v>81</v>
      </c>
      <c r="B26" s="40">
        <f>SUM(Verwendungsnachweis!D146,Verwendungsnachweis!D150)</f>
        <v>0</v>
      </c>
    </row>
    <row r="27" spans="1:2" s="8" customFormat="1" ht="15" customHeight="1" x14ac:dyDescent="0.25">
      <c r="A27" s="128" t="s">
        <v>168</v>
      </c>
      <c r="B27" s="40">
        <f>Verwendungsnachweis!D153</f>
        <v>0</v>
      </c>
    </row>
    <row r="28" spans="1:2" s="29" customFormat="1" ht="27" customHeight="1" x14ac:dyDescent="0.25">
      <c r="A28" s="31" t="s">
        <v>82</v>
      </c>
      <c r="B28" s="125">
        <f>SUM(B26:B27)</f>
        <v>0</v>
      </c>
    </row>
    <row r="29" spans="1:2" ht="13.8" x14ac:dyDescent="0.25">
      <c r="A29" s="126" t="s">
        <v>165</v>
      </c>
      <c r="B29" s="127">
        <f>SUM(B24-B28)</f>
        <v>0</v>
      </c>
    </row>
    <row r="30" spans="1:2" s="8" customFormat="1" ht="13.8" x14ac:dyDescent="0.25"/>
  </sheetData>
  <sheetProtection algorithmName="SHA-512" hashValue="VrXVpYdTJE7UOp59/VUeePbgTQSBMVsu+gkELepgFS5DtbWhoGlSopUmfgKwmJuePVlXbkWm6Oc8iCoYOvHZig==" saltValue="vQCV0pIEGxKqrbctnizQyQ==" spinCount="100000" sheet="1" objects="1" scenarios="1"/>
  <mergeCells count="4">
    <mergeCell ref="A1:B1"/>
    <mergeCell ref="A2:B2"/>
    <mergeCell ref="A3:B3"/>
    <mergeCell ref="A4:B4"/>
  </mergeCells>
  <pageMargins left="0.7" right="0.7" top="0.78740157499999996" bottom="0.78740157499999996" header="0.3" footer="0.3"/>
  <pageSetup paperSize="9" orientation="portrait" r:id="rId1"/>
  <headerFooter>
    <oddFooter>&amp;L&amp;"Arial,Standard"&amp;F&amp;R&amp;"Arial,Standard"Seite &amp;P von 7</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Verwendungsnachweis</vt:lpstr>
      <vt:lpstr>Berechn.Bogen Teilnahmetage</vt:lpstr>
      <vt:lpstr>Stellenplan</vt:lpstr>
      <vt:lpstr>Zur Info hier Finanzierungsplan</vt:lpstr>
      <vt:lpstr>Stellenplan!Druckbereich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Sievers, Jana</cp:lastModifiedBy>
  <cp:lastPrinted>2026-01-29T08:04:21Z</cp:lastPrinted>
  <dcterms:created xsi:type="dcterms:W3CDTF">2013-06-12T13:04:50Z</dcterms:created>
  <dcterms:modified xsi:type="dcterms:W3CDTF">2026-02-18T09:31:57Z</dcterms:modified>
</cp:coreProperties>
</file>